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<sst xmlns="http://schemas.openxmlformats.org/spreadsheetml/2006/main" count="144" uniqueCount="144">
  <si>
    <t xml:space="preserve">Прием пищи</t>
  </si>
  <si>
    <t>Белки</t>
  </si>
  <si>
    <t>Жиры</t>
  </si>
  <si>
    <t>Углеводы</t>
  </si>
  <si>
    <t xml:space="preserve">Итого за день:</t>
  </si>
  <si>
    <t xml:space="preserve">Среднее значение за период:</t>
  </si>
  <si>
    <t xml:space="preserve">Типовое примерное меню приготавливаемых блюд</t>
  </si>
  <si>
    <t>Школа</t>
  </si>
  <si>
    <t xml:space="preserve">Возрастная категория</t>
  </si>
  <si>
    <t xml:space="preserve">7-11 лет</t>
  </si>
  <si>
    <t>Калорийность</t>
  </si>
  <si>
    <t xml:space="preserve">№ рецептуры</t>
  </si>
  <si>
    <t>Блюда</t>
  </si>
  <si>
    <t xml:space="preserve">Раздел меню</t>
  </si>
  <si>
    <t>Неделя</t>
  </si>
  <si>
    <t xml:space="preserve"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</si>
  <si>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</si>
  <si>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</si>
  <si>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</si>
  <si>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</si>
  <si>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</si>
  <si>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</si>
  <si>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</si>
  <si>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</si>
  <si>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</si>
  <si>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</si>
  <si>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</si>
  <si>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</si>
  <si>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</si>
  <si>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</si>
  <si>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</si>
  <si>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</si>
  <si>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</si>
  <si>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>итого</t>
  </si>
  <si>
    <t xml:space="preserve">Вес блюда, г</t>
  </si>
  <si>
    <t>Цена</t>
  </si>
  <si>
    <t>день</t>
  </si>
  <si>
    <t>месяц</t>
  </si>
  <si>
    <t>год</t>
  </si>
  <si>
    <t xml:space="preserve">Директор МАУ КП Ленинского района</t>
  </si>
  <si>
    <t xml:space="preserve">Надежкина Н.А. </t>
  </si>
  <si>
    <t xml:space="preserve">Омлет натуральный с маслом</t>
  </si>
  <si>
    <t xml:space="preserve">284, 1996</t>
  </si>
  <si>
    <t xml:space="preserve">Бутерброд с сыром</t>
  </si>
  <si>
    <t xml:space="preserve">3, 2004</t>
  </si>
  <si>
    <t xml:space="preserve">Какао-напиток с молоком</t>
  </si>
  <si>
    <t>ТТК</t>
  </si>
  <si>
    <t xml:space="preserve">Хлеб пшеничный</t>
  </si>
  <si>
    <t xml:space="preserve">108, 2013</t>
  </si>
  <si>
    <t xml:space="preserve">Хлеб ржано-пшеничный</t>
  </si>
  <si>
    <t xml:space="preserve">110, 2013</t>
  </si>
  <si>
    <t xml:space="preserve">Огурцы свежие порционные </t>
  </si>
  <si>
    <t xml:space="preserve">106, 2013</t>
  </si>
  <si>
    <t xml:space="preserve">Суп картофельный с бобовыми (горох)</t>
  </si>
  <si>
    <t xml:space="preserve">138, 1996</t>
  </si>
  <si>
    <t xml:space="preserve">Компот из вишни</t>
  </si>
  <si>
    <t xml:space="preserve">585, 1995</t>
  </si>
  <si>
    <t xml:space="preserve">Плов с курицей (филе)</t>
  </si>
  <si>
    <t xml:space="preserve">492, 2004</t>
  </si>
  <si>
    <t xml:space="preserve">Каша молочная геркулесовая с маслом</t>
  </si>
  <si>
    <t xml:space="preserve">257, 1996</t>
  </si>
  <si>
    <t xml:space="preserve">Чай с молоком</t>
  </si>
  <si>
    <t xml:space="preserve">630, 1996</t>
  </si>
  <si>
    <t xml:space="preserve">Помидоры свежие порционные </t>
  </si>
  <si>
    <t xml:space="preserve">132, 1996</t>
  </si>
  <si>
    <t xml:space="preserve">Компот из кураги</t>
  </si>
  <si>
    <t xml:space="preserve">588, 1996</t>
  </si>
  <si>
    <t xml:space="preserve">Огурцы свежие порционные</t>
  </si>
  <si>
    <t xml:space="preserve">Кофейный напиток на сгущенном молоке</t>
  </si>
  <si>
    <t xml:space="preserve">690, 2004</t>
  </si>
  <si>
    <t xml:space="preserve">Борщ сибирский со сметаной</t>
  </si>
  <si>
    <t xml:space="preserve">113, 1996</t>
  </si>
  <si>
    <t xml:space="preserve">590, 1996</t>
  </si>
  <si>
    <t xml:space="preserve">297, 1996</t>
  </si>
  <si>
    <t xml:space="preserve">Бутерброд с маслом </t>
  </si>
  <si>
    <t xml:space="preserve">1, 2004</t>
  </si>
  <si>
    <t xml:space="preserve">Чай с сахаром</t>
  </si>
  <si>
    <t xml:space="preserve">685, 2004</t>
  </si>
  <si>
    <t xml:space="preserve">Горошек зеленый консервированный</t>
  </si>
  <si>
    <t>пт</t>
  </si>
  <si>
    <t xml:space="preserve">129, 1996</t>
  </si>
  <si>
    <t xml:space="preserve">Напиток из плодов шиповника </t>
  </si>
  <si>
    <t xml:space="preserve">83, 2000</t>
  </si>
  <si>
    <t xml:space="preserve">Каша молочная пшенная с маслом</t>
  </si>
  <si>
    <t xml:space="preserve">257, 1996; </t>
  </si>
  <si>
    <t xml:space="preserve">Чай с лимоном</t>
  </si>
  <si>
    <t xml:space="preserve">686, 2004</t>
  </si>
  <si>
    <t>кисломол.</t>
  </si>
  <si>
    <t xml:space="preserve">Сыр порционно</t>
  </si>
  <si>
    <t xml:space="preserve">97, 1997</t>
  </si>
  <si>
    <t xml:space="preserve">Суп крестьянский с крупой и сметаной</t>
  </si>
  <si>
    <t xml:space="preserve">134, 2004</t>
  </si>
  <si>
    <t xml:space="preserve">Компот из клубники </t>
  </si>
  <si>
    <t xml:space="preserve">634, 2004</t>
  </si>
  <si>
    <t xml:space="preserve">Кофейный напиток на сгущенном молоке </t>
  </si>
  <si>
    <t xml:space="preserve">Бутерброд с маслом</t>
  </si>
  <si>
    <t xml:space="preserve">110, 2000</t>
  </si>
  <si>
    <t xml:space="preserve">585, 1996</t>
  </si>
  <si>
    <t xml:space="preserve">Бутерброд с повидлом и маслом</t>
  </si>
  <si>
    <t xml:space="preserve">2, 2004</t>
  </si>
  <si>
    <t xml:space="preserve">128, 1996</t>
  </si>
  <si>
    <t xml:space="preserve">Чай с молоком </t>
  </si>
  <si>
    <t xml:space="preserve">Суп с рыбными консервами (сайра)</t>
  </si>
  <si>
    <t xml:space="preserve">153, 2013</t>
  </si>
  <si>
    <t xml:space="preserve">Компот из изюма</t>
  </si>
  <si>
    <t xml:space="preserve">Кукуруза десертная консервированная порционно</t>
  </si>
  <si>
    <t>пт.</t>
  </si>
  <si>
    <t xml:space="preserve">Компот из свежих яблок</t>
  </si>
  <si>
    <t xml:space="preserve">Кофейный напиток на молоке</t>
  </si>
  <si>
    <t xml:space="preserve">692, 2004</t>
  </si>
  <si>
    <t xml:space="preserve">Щи из свежей капусты с картофелем и сметаной</t>
  </si>
  <si>
    <t xml:space="preserve">120, 1996</t>
  </si>
  <si>
    <t xml:space="preserve">Рассольник домашний со сметаной</t>
  </si>
  <si>
    <t xml:space="preserve">Суп из овощей со сметаной</t>
  </si>
  <si>
    <t xml:space="preserve">Запеканка творожная со сгущенным молоком</t>
  </si>
  <si>
    <t xml:space="preserve">Рассольник Лениградский со сметаной</t>
  </si>
  <si>
    <t xml:space="preserve">Борщ с капустой, картофелем и сметаной</t>
  </si>
  <si>
    <t xml:space="preserve">Макаронные изделия отварные</t>
  </si>
  <si>
    <t xml:space="preserve">Биточек (говядина) с соусом томатным </t>
  </si>
  <si>
    <t xml:space="preserve">64, 2000; 540, 2004</t>
  </si>
  <si>
    <t xml:space="preserve">516, 2004</t>
  </si>
  <si>
    <t xml:space="preserve">Картофельное пюре</t>
  </si>
  <si>
    <t xml:space="preserve">Гречка отварная</t>
  </si>
  <si>
    <t xml:space="preserve">Котлета рубленая из птицы с маслом</t>
  </si>
  <si>
    <t xml:space="preserve">498, 2004</t>
  </si>
  <si>
    <t xml:space="preserve">463, 2004</t>
  </si>
  <si>
    <t xml:space="preserve">Котлета рубленая из птицы с соусом сметанным</t>
  </si>
  <si>
    <t xml:space="preserve">498, 20004; 553, 1996</t>
  </si>
  <si>
    <t xml:space="preserve">463, 1996</t>
  </si>
  <si>
    <t xml:space="preserve">Тефтели из говядины паровые в соусе </t>
  </si>
  <si>
    <t xml:space="preserve">Капуста тушеная</t>
  </si>
  <si>
    <t xml:space="preserve">75, 2000</t>
  </si>
  <si>
    <t xml:space="preserve">64, 2004</t>
  </si>
  <si>
    <t xml:space="preserve">340, 2013</t>
  </si>
  <si>
    <t xml:space="preserve">472, 1996</t>
  </si>
  <si>
    <t xml:space="preserve">Печень по-строгановски</t>
  </si>
  <si>
    <t xml:space="preserve">512, 2004</t>
  </si>
  <si>
    <t xml:space="preserve">431, 2004</t>
  </si>
  <si>
    <t xml:space="preserve">Яблоко свежее</t>
  </si>
  <si>
    <t xml:space="preserve">112, 2013</t>
  </si>
  <si>
    <t xml:space="preserve">Мандарины свежие</t>
  </si>
  <si>
    <t xml:space="preserve">Котлета рыбная любительская (филе минтая) с маслом</t>
  </si>
  <si>
    <t xml:space="preserve">Кисель из брусники</t>
  </si>
  <si>
    <t xml:space="preserve">Котлета "Дуэт" с маслом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</si>
</sst>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0.000000"/>
      <color theme="1"/>
      <name val="Arial"/>
    </font>
    <font>
      <sz val="10.000000"/>
      <color rgb="FF4C4C4C"/>
      <name val="Arial"/>
    </font>
    <font>
      <sz val="10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4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8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/>
      </patternFill>
    </fill>
    <fill>
      <patternFill patternType="solid">
        <fgColor theme="0" tint="-0.14999847407452621"/>
        <bgColor/>
      </patternFill>
    </fill>
  </fills>
  <borders count="23">
    <border>
      <left/>
      <right/>
      <top/>
      <bottom/>
      <diagonal/>
    </border>
    <border>
      <left style="thin">
        <color/>
      </left>
      <right style="thin">
        <color/>
      </right>
      <top style="medium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medium">
        <color/>
      </bottom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/>
      <diagonal/>
    </border>
    <border>
      <left/>
      <right style="thin">
        <color/>
      </right>
      <top/>
      <bottom/>
      <diagonal/>
    </border>
    <border>
      <left/>
      <right style="thin">
        <color/>
      </right>
      <top/>
      <bottom style="thin">
        <color/>
      </bottom>
      <diagonal/>
    </border>
    <border>
      <left style="medium">
        <color/>
      </left>
      <right style="thin">
        <color/>
      </right>
      <top style="medium">
        <color/>
      </top>
      <bottom style="medium">
        <color/>
      </bottom>
      <diagonal/>
    </border>
    <border>
      <left style="thin">
        <color/>
      </left>
      <right style="thin">
        <color/>
      </right>
      <top style="medium">
        <color/>
      </top>
      <bottom style="medium">
        <color/>
      </bottom>
      <diagonal/>
    </border>
    <border>
      <left style="thin">
        <color/>
      </left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 style="thin">
        <color/>
      </right>
      <top style="medium">
        <color/>
      </top>
      <bottom/>
      <diagonal/>
    </border>
    <border>
      <left/>
      <right style="thin">
        <color/>
      </right>
      <top style="medium">
        <color/>
      </top>
      <bottom/>
      <diagonal/>
    </border>
    <border>
      <left style="thin">
        <color/>
      </left>
      <right style="thin">
        <color/>
      </right>
      <top style="medium">
        <color/>
      </top>
      <bottom/>
      <diagonal/>
    </border>
    <border>
      <left style="thin">
        <color/>
      </left>
      <right style="medium">
        <color/>
      </right>
      <top style="medium">
        <color/>
      </top>
      <bottom style="thin">
        <color/>
      </bottom>
      <diagonal/>
    </border>
    <border>
      <left style="medium">
        <color/>
      </left>
      <right style="thin">
        <color/>
      </right>
      <top/>
      <bottom/>
      <diagonal/>
    </border>
    <border>
      <left style="thin">
        <color/>
      </left>
      <right style="medium">
        <color/>
      </right>
      <top style="thin">
        <color/>
      </top>
      <bottom style="thin">
        <color/>
      </bottom>
      <diagonal/>
    </border>
    <border>
      <left style="medium">
        <color/>
      </left>
      <right style="thin">
        <color/>
      </right>
      <top/>
      <bottom style="thin">
        <color/>
      </bottom>
      <diagonal/>
    </border>
    <border>
      <left style="medium">
        <color/>
      </left>
      <right style="thin">
        <color/>
      </right>
      <top style="thin">
        <color/>
      </top>
      <bottom/>
      <diagonal/>
    </border>
    <border>
      <left style="medium">
        <color/>
      </left>
      <right style="thin">
        <color/>
      </right>
      <top style="thin">
        <color/>
      </top>
      <bottom style="medium">
        <color/>
      </bottom>
      <diagonal/>
    </border>
    <border>
      <left style="thin">
        <color/>
      </left>
      <right/>
      <top style="thin">
        <color/>
      </top>
      <bottom style="medium">
        <color/>
      </bottom>
      <diagonal/>
    </border>
    <border>
      <left/>
      <right style="thin">
        <color/>
      </right>
      <top style="thin">
        <color/>
      </top>
      <bottom style="medium">
        <color/>
      </bottom>
      <diagonal/>
    </border>
  </borders>
  <cellStyleXfs count="9">
    <xf fontId="0" fillId="0" borderId="0" numFmtId="0"/>
    <xf fontId="11" fillId="0" borderId="0" numFmtId="0"/>
    <xf fontId="12" fillId="0" borderId="0" numFmtId="0"/>
    <xf fontId="12" fillId="0" borderId="0" numFmtId="0"/>
    <xf fontId="12" fillId="0" borderId="0" numFmtId="0"/>
    <xf fontId="12" fillId="0" borderId="0" numFmtId="0"/>
    <xf fontId="12" fillId="0" borderId="0" numFmtId="0"/>
    <xf fontId="12" fillId="0" borderId="0" numFmtId="0"/>
    <xf fontId="12" fillId="0" borderId="0" numFmtId="0"/>
  </cellStyleXfs>
  <cellXfs count="56">
    <xf fontId="0" fillId="0" borderId="0" numFmtId="0" xfId="0"/>
    <xf fontId="2" fillId="0" borderId="0" numFmtId="0" xfId="0" applyFont="1" applyAlignment="1">
      <alignment horizontal="left"/>
    </xf>
    <xf fontId="2" fillId="0" borderId="0" numFmtId="0" xfId="0" applyFont="1"/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0" fillId="0" borderId="1" numFmtId="0" xfId="0" applyBorder="1"/>
    <xf fontId="0" fillId="2" borderId="2" numFmtId="0" xfId="0" applyFill="1" applyBorder="1" applyProtection="1">
      <protection locked="0"/>
    </xf>
    <xf fontId="0" fillId="0" borderId="2" numFmtId="0" xfId="0" applyBorder="1"/>
    <xf fontId="0" fillId="0" borderId="4" numFmtId="0" xfId="0" applyBorder="1"/>
    <xf fontId="2" fillId="0" borderId="2" numFmtId="0" xfId="0" applyFont="1" applyBorder="1" applyAlignment="1">
      <alignment vertical="top" wrapText="1"/>
    </xf>
    <xf fontId="0" fillId="0" borderId="5" numFmtId="0" xfId="0" applyBorder="1"/>
    <xf fontId="0" fillId="0" borderId="6" numFmtId="0" xfId="0" applyBorder="1"/>
    <xf fontId="2" fillId="0" borderId="0" numFmtId="0" xfId="0" applyFont="1" applyAlignment="1">
      <alignment horizontal="right"/>
    </xf>
    <xf fontId="2" fillId="0" borderId="5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2" fillId="0" borderId="7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5" fillId="0" borderId="2" numFmtId="0" xfId="0" applyFont="1" applyBorder="1" applyAlignment="1" applyProtection="1">
      <alignment horizontal="right"/>
      <protection locked="0"/>
    </xf>
    <xf fontId="2" fillId="0" borderId="2" numFmtId="0" xfId="0" applyFont="1" applyBorder="1" applyAlignment="1">
      <alignment horizontal="center" vertical="top" wrapText="1"/>
    </xf>
    <xf fontId="2" fillId="0" borderId="12" numFmtId="0" xfId="0" applyFont="1" applyBorder="1" applyAlignment="1">
      <alignment horizontal="center"/>
    </xf>
    <xf fontId="2" fillId="0" borderId="13" numFmtId="0" xfId="0" applyFont="1" applyBorder="1" applyAlignment="1">
      <alignment horizontal="center"/>
    </xf>
    <xf fontId="0" fillId="0" borderId="14" numFmtId="0" xfId="0" applyBorder="1"/>
    <xf fontId="2" fillId="0" borderId="16" numFmtId="0" xfId="0" applyFont="1" applyBorder="1" applyAlignment="1">
      <alignment horizontal="center"/>
    </xf>
    <xf fontId="2" fillId="0" borderId="18" numFmtId="0" xfId="0" applyFont="1" applyBorder="1" applyAlignment="1">
      <alignment horizontal="center"/>
    </xf>
    <xf fontId="2" fillId="0" borderId="17" numFmtId="0" xfId="0" applyFont="1" applyBorder="1" applyAlignment="1">
      <alignment horizontal="center" vertical="top" wrapText="1"/>
    </xf>
    <xf fontId="2" fillId="0" borderId="19" numFmtId="0" xfId="0" applyFont="1" applyBorder="1" applyAlignment="1">
      <alignment horizontal="center"/>
    </xf>
    <xf fontId="2" fillId="0" borderId="9" numFmtId="0" xfId="0" applyFont="1" applyBorder="1"/>
    <xf fontId="2" fillId="0" borderId="10" numFmtId="0" xfId="0" applyFont="1" applyBorder="1"/>
    <xf fontId="2" fillId="3" borderId="20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vertical="top" wrapText="1"/>
    </xf>
    <xf fontId="2" fillId="3" borderId="3" numFmtId="0" xfId="0" applyFont="1" applyFill="1" applyBorder="1" applyAlignment="1">
      <alignment horizontal="center" vertical="top" wrapText="1"/>
    </xf>
    <xf fontId="2" fillId="3" borderId="2" numFmtId="0" xfId="0" applyFont="1" applyFill="1" applyBorder="1" applyAlignment="1">
      <alignment horizontal="center"/>
    </xf>
    <xf fontId="2" fillId="0" borderId="10" numFmtId="0" xfId="0" applyFont="1" applyBorder="1" applyAlignment="1">
      <alignment horizontal="center"/>
    </xf>
    <xf fontId="7" fillId="0" borderId="0" numFmtId="0" xfId="0" applyFont="1" applyAlignment="1">
      <alignment horizontal="left" vertical="center"/>
    </xf>
    <xf fontId="9" fillId="0" borderId="10" numFmtId="0" xfId="0" applyFont="1" applyBorder="1" applyAlignment="1">
      <alignment horizontal="center" vertical="center" wrapText="1"/>
    </xf>
    <xf fontId="9" fillId="0" borderId="11" numFmtId="0" xfId="0" applyFont="1" applyBorder="1" applyAlignment="1">
      <alignment horizontal="center" vertical="center" wrapText="1"/>
    </xf>
    <xf fontId="2" fillId="2" borderId="2" numFmtId="0" xfId="0" applyFont="1" applyFill="1" applyBorder="1" applyProtection="1">
      <protection locked="0"/>
    </xf>
    <xf fontId="2" fillId="2" borderId="1" numFmtId="0" xfId="0" applyFont="1" applyFill="1" applyBorder="1" applyAlignment="1" applyProtection="1">
      <alignment vertical="top" wrapText="1"/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2" fillId="2" borderId="15" numFmtId="0" xfId="0" applyFont="1" applyFill="1" applyBorder="1" applyAlignment="1" applyProtection="1">
      <alignment horizontal="center" vertical="top" wrapText="1"/>
      <protection locked="0"/>
    </xf>
    <xf fontId="2" fillId="2" borderId="2" numFmtId="0" xfId="0" applyFont="1" applyFill="1" applyBorder="1" applyAlignment="1" applyProtection="1">
      <alignment vertical="top" wrapText="1"/>
      <protection locked="0"/>
    </xf>
    <xf fontId="2" fillId="2" borderId="2" numFmtId="0" xfId="0" applyFont="1" applyFill="1" applyBorder="1" applyAlignment="1" applyProtection="1">
      <alignment horizontal="center" vertical="top" wrapText="1"/>
      <protection locked="0"/>
    </xf>
    <xf fontId="2" fillId="2" borderId="17" numFmtId="0" xfId="0" applyFont="1" applyFill="1" applyBorder="1" applyAlignment="1" applyProtection="1">
      <alignment horizontal="center" vertical="top" wrapText="1"/>
      <protection locked="0"/>
    </xf>
    <xf fontId="8" fillId="0" borderId="9" numFmtId="0" xfId="0" applyFont="1" applyBorder="1" applyAlignment="1">
      <alignment horizontal="center" vertical="center" wrapText="1"/>
    </xf>
    <xf fontId="8" fillId="0" borderId="10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center" vertical="top"/>
    </xf>
    <xf fontId="2" fillId="2" borderId="4" numFmtId="1" xfId="0" applyNumberFormat="1" applyFont="1" applyFill="1" applyBorder="1" applyAlignment="1" applyProtection="1">
      <alignment horizontal="center"/>
      <protection locked="0"/>
    </xf>
    <xf fontId="2" fillId="2" borderId="2" numFmtId="1" xfId="0" applyNumberFormat="1" applyFont="1" applyFill="1" applyBorder="1" applyAlignment="1" applyProtection="1">
      <alignment horizontal="center"/>
      <protection locked="0"/>
    </xf>
    <xf fontId="2" fillId="2" borderId="2" numFmtId="0" xfId="0" applyFont="1" applyFill="1" applyBorder="1" applyAlignment="1" applyProtection="1">
      <alignment wrapText="1"/>
      <protection locked="0"/>
    </xf>
    <xf fontId="0" fillId="0" borderId="2" numFmtId="0" xfId="0" applyBorder="1" applyAlignment="1" applyProtection="1">
      <alignment wrapText="1"/>
      <protection locked="0"/>
    </xf>
    <xf fontId="2" fillId="2" borderId="2" numFmtId="0" xfId="0" applyFont="1" applyFill="1" applyBorder="1" applyAlignment="1" applyProtection="1">
      <alignment horizontal="left" wrapText="1"/>
      <protection locked="0"/>
    </xf>
    <xf fontId="6" fillId="3" borderId="21" numFmtId="0" xfId="0" applyFont="1" applyFill="1" applyBorder="1" applyAlignment="1">
      <alignment horizontal="center" vertical="center" wrapText="1"/>
    </xf>
    <xf fontId="1" fillId="3" borderId="22" numFmtId="0" xfId="0" applyFont="1" applyFill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F89" sqref="F89"/>
    </sheetView>
  </sheetViews>
  <sheetFormatPr defaultRowHeight="12.75"/>
  <cols>
    <col customWidth="1" min="1" max="1" style="2" width="4.7109375"/>
    <col customWidth="1" min="2" max="2" style="2" width="5.28515625"/>
    <col min="3" max="3" style="1" width="9.140625"/>
    <col customWidth="1" min="4" max="4" style="1" width="11.5703125"/>
    <col customWidth="1" min="5" max="5" style="2" width="52.5703125"/>
    <col customWidth="1" min="6" max="6" style="2" width="9.28515625"/>
    <col customWidth="1" min="7" max="7" style="2" width="10"/>
    <col customWidth="1" min="8" max="8" style="2" width="7.5703125"/>
    <col customWidth="1" min="9" max="9" style="2" width="6.85546875"/>
    <col customWidth="1" min="10" max="10" style="2" width="8.140625"/>
    <col customWidth="1" min="11" max="11" style="2" width="11.28515625"/>
    <col bestFit="1" customWidth="1" min="12" max="12" style="2" width="11.5703125"/>
    <col min="13" max="16384" style="2" width="9.140625"/>
  </cols>
  <sheetData>
    <row r="1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ht="13.5">
      <c r="C4" s="2"/>
      <c r="D4" s="4"/>
      <c r="H4" s="47" t="s">
        <v>36</v>
      </c>
      <c r="I4" s="47" t="s">
        <v>37</v>
      </c>
      <c r="J4" s="47" t="s">
        <v>38</v>
      </c>
    </row>
    <row r="5" ht="34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13.300000000000001</v>
      </c>
      <c r="H6" s="40">
        <v>20.699999999999999</v>
      </c>
      <c r="I6" s="40">
        <v>3.6000000000000001</v>
      </c>
      <c r="J6" s="40">
        <v>253</v>
      </c>
      <c r="K6" s="41" t="s">
        <v>42</v>
      </c>
      <c r="L6" s="40">
        <v>42.109999999999999</v>
      </c>
    </row>
    <row r="7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ht="1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3.6000000000000001</v>
      </c>
      <c r="H8" s="43">
        <v>2.8999999999999999</v>
      </c>
      <c r="I8" s="43">
        <v>25</v>
      </c>
      <c r="J8" s="43">
        <v>144</v>
      </c>
      <c r="K8" s="44" t="s">
        <v>46</v>
      </c>
      <c r="L8" s="43">
        <v>21.57</v>
      </c>
    </row>
    <row r="9" ht="1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10.300000000000001</v>
      </c>
      <c r="J9" s="43">
        <v>107</v>
      </c>
      <c r="K9" s="44" t="s">
        <v>44</v>
      </c>
      <c r="L9" s="43">
        <v>18.739999999999998</v>
      </c>
    </row>
    <row r="10" ht="15">
      <c r="A10" s="23"/>
      <c r="B10" s="15"/>
      <c r="C10" s="11"/>
      <c r="D10" s="7" t="s">
        <v>24</v>
      </c>
      <c r="E10" s="42" t="s">
        <v>138</v>
      </c>
      <c r="F10" s="43">
        <v>100</v>
      </c>
      <c r="G10" s="43">
        <v>0.40000000000000002</v>
      </c>
      <c r="H10" s="43">
        <v>0.40000000000000002</v>
      </c>
      <c r="I10" s="43">
        <v>9.8000000000000007</v>
      </c>
      <c r="J10" s="43">
        <v>47</v>
      </c>
      <c r="K10" s="44" t="s">
        <v>139</v>
      </c>
      <c r="L10" s="43">
        <v>18.219999999999999</v>
      </c>
    </row>
    <row r="11" ht="1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0.23999999999999999</v>
      </c>
      <c r="I11" s="43">
        <v>14.800000000000001</v>
      </c>
      <c r="J11" s="43">
        <v>90.299999999999997</v>
      </c>
      <c r="K11" s="44" t="s">
        <v>48</v>
      </c>
      <c r="L11" s="43">
        <v>2.5299999999999998</v>
      </c>
    </row>
    <row r="12" ht="1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1.3200000000000001</v>
      </c>
      <c r="H12" s="43">
        <v>0.23999999999999999</v>
      </c>
      <c r="I12" s="43">
        <v>6.7999999999999998</v>
      </c>
      <c r="J12" s="43">
        <v>36.200000000000003</v>
      </c>
      <c r="K12" s="44" t="s">
        <v>50</v>
      </c>
      <c r="L12" s="43">
        <v>1.6800000000000002</v>
      </c>
    </row>
    <row r="13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25.920000000000002</v>
      </c>
      <c r="H13" s="19">
        <f t="shared" si="0"/>
        <v>29.079999999999991</v>
      </c>
      <c r="I13" s="19">
        <f t="shared" si="0"/>
        <v>70.299999999999997</v>
      </c>
      <c r="J13" s="19">
        <f t="shared" si="0"/>
        <v>677.5</v>
      </c>
      <c r="K13" s="25"/>
      <c r="L13" s="19">
        <f t="shared" ref="L13" si="1">SUM(L6:L12)</f>
        <v>104.85000000000001</v>
      </c>
    </row>
    <row r="14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0.10000000000000001</v>
      </c>
      <c r="I14" s="43">
        <v>1.5</v>
      </c>
      <c r="J14" s="43">
        <v>8.4000000000000004</v>
      </c>
      <c r="K14" s="44" t="s">
        <v>52</v>
      </c>
      <c r="L14" s="43">
        <v>20.66</v>
      </c>
    </row>
    <row r="15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3.3999999999999999</v>
      </c>
      <c r="I15" s="43">
        <v>12.1</v>
      </c>
      <c r="J15" s="43">
        <v>86</v>
      </c>
      <c r="K15" s="44" t="s">
        <v>54</v>
      </c>
      <c r="L15" s="43">
        <v>7.7999999999999998</v>
      </c>
    </row>
    <row r="16" ht="1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20.600000000000001</v>
      </c>
      <c r="H16" s="43">
        <v>20.399999999999999</v>
      </c>
      <c r="I16" s="43">
        <v>48.700000000000003</v>
      </c>
      <c r="J16" s="43">
        <v>461.60000000000002</v>
      </c>
      <c r="K16" s="44" t="s">
        <v>58</v>
      </c>
      <c r="L16" s="43">
        <v>99.329999999999998</v>
      </c>
    </row>
    <row r="17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ht="1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0.40000000000000002</v>
      </c>
      <c r="H18" s="43">
        <v>0.20000000000000001</v>
      </c>
      <c r="I18" s="43">
        <v>12.699999999999999</v>
      </c>
      <c r="J18" s="43">
        <v>54</v>
      </c>
      <c r="K18" s="44" t="s">
        <v>56</v>
      </c>
      <c r="L18" s="43">
        <v>24.789999999999999</v>
      </c>
    </row>
    <row r="19" ht="1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3.3999999999999999</v>
      </c>
      <c r="H19" s="43">
        <v>0.40000000000000002</v>
      </c>
      <c r="I19" s="43">
        <v>22.100000000000001</v>
      </c>
      <c r="J19" s="43">
        <v>120.7</v>
      </c>
      <c r="K19" s="44" t="s">
        <v>48</v>
      </c>
      <c r="L19" s="43">
        <v>3.7999999999999998</v>
      </c>
    </row>
    <row r="20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0.35999999999999999</v>
      </c>
      <c r="I20" s="43">
        <v>10.199999999999999</v>
      </c>
      <c r="J20" s="43">
        <v>70.299999999999997</v>
      </c>
      <c r="K20" s="44" t="s">
        <v>50</v>
      </c>
      <c r="L20" s="43">
        <v>2.52</v>
      </c>
    </row>
    <row r="2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158.90000000000001</v>
      </c>
    </row>
    <row r="24" ht="15.7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1305</v>
      </c>
      <c r="G24" s="32">
        <f t="shared" ref="G24:J24" si="4">G13+G23</f>
        <v>54.600000000000001</v>
      </c>
      <c r="H24" s="32">
        <f t="shared" si="4"/>
        <v>53.939999999999984</v>
      </c>
      <c r="I24" s="32">
        <f t="shared" si="4"/>
        <v>177.59999999999999</v>
      </c>
      <c r="J24" s="32">
        <f t="shared" si="4"/>
        <v>1478.5</v>
      </c>
      <c r="K24" s="32"/>
      <c r="L24" s="32">
        <f t="shared" ref="L24" si="5">L13+L23</f>
        <v>263.75</v>
      </c>
    </row>
    <row r="25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6.5999999999999996</v>
      </c>
      <c r="H25" s="40">
        <v>10.9</v>
      </c>
      <c r="I25" s="40">
        <v>24.399999999999999</v>
      </c>
      <c r="J25" s="40">
        <v>223</v>
      </c>
      <c r="K25" s="41" t="s">
        <v>60</v>
      </c>
      <c r="L25" s="40">
        <v>21.390000000000001</v>
      </c>
    </row>
    <row r="26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9.3399999999999999</v>
      </c>
    </row>
    <row r="28" ht="15">
      <c r="A28" s="14"/>
      <c r="B28" s="15"/>
      <c r="C28" s="11"/>
      <c r="D28" s="7" t="s">
        <v>23</v>
      </c>
      <c r="E28" s="42" t="s">
        <v>74</v>
      </c>
      <c r="F28" s="43">
        <v>40</v>
      </c>
      <c r="G28" s="43">
        <v>6.9000000000000004</v>
      </c>
      <c r="H28" s="43">
        <v>15</v>
      </c>
      <c r="I28" s="43">
        <v>15.5</v>
      </c>
      <c r="J28" s="43">
        <v>226</v>
      </c>
      <c r="K28" s="44" t="s">
        <v>44</v>
      </c>
      <c r="L28" s="43">
        <v>21.329999999999998</v>
      </c>
    </row>
    <row r="29" ht="15">
      <c r="A29" s="14"/>
      <c r="B29" s="15"/>
      <c r="C29" s="11"/>
      <c r="D29" s="7" t="s">
        <v>24</v>
      </c>
      <c r="E29" s="42" t="s">
        <v>140</v>
      </c>
      <c r="F29" s="43">
        <v>100</v>
      </c>
      <c r="G29" s="43">
        <v>0.80000000000000004</v>
      </c>
      <c r="H29" s="43">
        <v>0.20000000000000001</v>
      </c>
      <c r="I29" s="43">
        <v>7.5</v>
      </c>
      <c r="J29" s="43">
        <v>38</v>
      </c>
      <c r="K29" s="44">
        <v>112.2013</v>
      </c>
      <c r="L29" s="43">
        <v>33.75</v>
      </c>
    </row>
    <row r="30" ht="1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0.23999999999999999</v>
      </c>
      <c r="I30" s="43">
        <v>14.800000000000001</v>
      </c>
      <c r="J30" s="43">
        <v>90.299999999999997</v>
      </c>
      <c r="K30" s="44" t="s">
        <v>48</v>
      </c>
      <c r="L30" s="43">
        <v>2.5299999999999998</v>
      </c>
    </row>
    <row r="31" ht="1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1.3200000000000001</v>
      </c>
      <c r="H31" s="43">
        <v>0.23999999999999999</v>
      </c>
      <c r="I31" s="43">
        <v>6.7999999999999998</v>
      </c>
      <c r="J31" s="43">
        <v>36.200000000000003</v>
      </c>
      <c r="K31" s="44" t="s">
        <v>50</v>
      </c>
      <c r="L31" s="43">
        <v>1.6800000000000002</v>
      </c>
    </row>
    <row r="3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19.420000000000002</v>
      </c>
      <c r="H32" s="19">
        <f t="shared" ref="H32" si="7">SUM(H25:H31)</f>
        <v>27.879999999999999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90.02000000000001</v>
      </c>
    </row>
    <row r="33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0.69999999999999996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20.66</v>
      </c>
    </row>
    <row r="34" ht="1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1.6499999999999999</v>
      </c>
      <c r="H34" s="43">
        <v>5.2000000000000002</v>
      </c>
      <c r="I34" s="43">
        <v>8.4000000000000004</v>
      </c>
      <c r="J34" s="43">
        <v>87</v>
      </c>
      <c r="K34" s="44" t="s">
        <v>64</v>
      </c>
      <c r="L34" s="43">
        <v>14.630000000000001</v>
      </c>
    </row>
    <row r="35" ht="25.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16.800000000000001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74.140000000000001</v>
      </c>
    </row>
    <row r="36" ht="1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5.7000000000000002</v>
      </c>
      <c r="H36" s="43">
        <v>6.7000000000000002</v>
      </c>
      <c r="I36" s="43">
        <v>29</v>
      </c>
      <c r="J36" s="43">
        <v>145</v>
      </c>
      <c r="K36" s="44" t="s">
        <v>120</v>
      </c>
      <c r="L36" s="43">
        <v>19.039999999999999</v>
      </c>
    </row>
    <row r="37" ht="1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0.29999999999999999</v>
      </c>
      <c r="H37" s="43">
        <v>0</v>
      </c>
      <c r="I37" s="43">
        <v>9.0999999999999996</v>
      </c>
      <c r="J37" s="43">
        <v>37</v>
      </c>
      <c r="K37" s="44" t="s">
        <v>66</v>
      </c>
      <c r="L37" s="43">
        <v>7.0499999999999998</v>
      </c>
    </row>
    <row r="38" ht="1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3.3999999999999999</v>
      </c>
      <c r="H38" s="43">
        <v>0.40000000000000002</v>
      </c>
      <c r="I38" s="43">
        <v>22.100000000000001</v>
      </c>
      <c r="J38" s="43">
        <v>120.7</v>
      </c>
      <c r="K38" s="44" t="s">
        <v>48</v>
      </c>
      <c r="L38" s="43">
        <v>3.7999999999999998</v>
      </c>
    </row>
    <row r="39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0.35999999999999999</v>
      </c>
      <c r="I39" s="43">
        <v>10.199999999999999</v>
      </c>
      <c r="J39" s="43">
        <v>70.299999999999997</v>
      </c>
      <c r="K39" s="44" t="s">
        <v>50</v>
      </c>
      <c r="L39" s="43">
        <v>2.52</v>
      </c>
    </row>
    <row r="40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ht="1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96.700000000000003</v>
      </c>
      <c r="J42" s="19">
        <f t="shared" ref="J42:L42" si="13">SUM(J33:J41)</f>
        <v>764.39999999999998</v>
      </c>
      <c r="K42" s="25"/>
      <c r="L42" s="19">
        <f t="shared" si="13"/>
        <v>141.84000000000003</v>
      </c>
    </row>
    <row r="43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1360</v>
      </c>
      <c r="G43" s="32">
        <f t="shared" ref="G43" si="14">G32+G42</f>
        <v>49.950000000000003</v>
      </c>
      <c r="H43" s="32">
        <f t="shared" ref="H43" si="15">H32+H42</f>
        <v>58.559999999999995</v>
      </c>
      <c r="I43" s="32">
        <f t="shared" ref="I43" si="16">I32+I42</f>
        <v>181.59999999999999</v>
      </c>
      <c r="J43" s="32">
        <f t="shared" ref="J43:L43" si="17">J32+J42</f>
        <v>1458.9000000000001</v>
      </c>
      <c r="K43" s="32"/>
      <c r="L43" s="32">
        <f t="shared" si="17"/>
        <v>231.86000000000004</v>
      </c>
    </row>
    <row r="44" ht="1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95</v>
      </c>
      <c r="G44" s="40">
        <v>11</v>
      </c>
      <c r="H44" s="40">
        <v>7.4000000000000004</v>
      </c>
      <c r="I44" s="40">
        <v>5.5999999999999996</v>
      </c>
      <c r="J44" s="40">
        <v>233</v>
      </c>
      <c r="K44" s="41">
        <v>340.2013</v>
      </c>
      <c r="L44" s="43">
        <v>74.030000000000001</v>
      </c>
    </row>
    <row r="45" ht="1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3.2000000000000002</v>
      </c>
      <c r="H45" s="43">
        <v>6.5999999999999996</v>
      </c>
      <c r="I45" s="43">
        <v>16.399999999999999</v>
      </c>
      <c r="J45" s="43">
        <v>198</v>
      </c>
      <c r="K45" s="44">
        <v>472.19959999999998</v>
      </c>
      <c r="L45" s="43">
        <v>25.289999999999999</v>
      </c>
    </row>
    <row r="46" ht="1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0.10000000000000001</v>
      </c>
      <c r="I46" s="43">
        <v>1.5</v>
      </c>
      <c r="J46" s="43">
        <v>8.4000000000000004</v>
      </c>
      <c r="K46" s="44" t="s">
        <v>52</v>
      </c>
      <c r="L46" s="43">
        <v>20.66</v>
      </c>
    </row>
    <row r="47" ht="1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2.7999999999999998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15.359999999999999</v>
      </c>
    </row>
    <row r="48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ht="1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0.23999999999999999</v>
      </c>
      <c r="I50" s="43">
        <v>14.800000000000001</v>
      </c>
      <c r="J50" s="43">
        <v>90.299999999999997</v>
      </c>
      <c r="K50" s="44" t="s">
        <v>48</v>
      </c>
      <c r="L50" s="43">
        <v>2.5299999999999998</v>
      </c>
    </row>
    <row r="51" ht="1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1.3200000000000001</v>
      </c>
      <c r="H51" s="43">
        <v>0.23999999999999999</v>
      </c>
      <c r="I51" s="43">
        <v>7.9000000000000004</v>
      </c>
      <c r="J51" s="43">
        <v>36.200000000000003</v>
      </c>
      <c r="K51" s="44" t="s">
        <v>50</v>
      </c>
      <c r="L51" s="43">
        <v>1.6800000000000002</v>
      </c>
    </row>
    <row r="52" ht="1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21.120000000000001</v>
      </c>
      <c r="H52" s="19">
        <f>SUM(H44:H51)</f>
        <v>16.379999999999999</v>
      </c>
      <c r="I52" s="19">
        <f>SUM(I44:I51)</f>
        <v>55.999999999999993</v>
      </c>
      <c r="J52" s="19">
        <f>SUM(J44:J51)</f>
        <v>631.89999999999998</v>
      </c>
      <c r="K52" s="25"/>
      <c r="L52" s="19">
        <f>SUM(L44:L51)</f>
        <v>139.54999999999998</v>
      </c>
    </row>
    <row r="53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0.10000000000000001</v>
      </c>
      <c r="I53" s="43">
        <v>1.5</v>
      </c>
      <c r="J53" s="43">
        <v>8.4000000000000004</v>
      </c>
      <c r="K53" s="44" t="s">
        <v>52</v>
      </c>
      <c r="L53" s="43">
        <v>20.66</v>
      </c>
    </row>
    <row r="54" ht="1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3.2000000000000002</v>
      </c>
      <c r="H54" s="43">
        <v>5.5999999999999996</v>
      </c>
      <c r="I54" s="43">
        <v>11.4</v>
      </c>
      <c r="J54" s="43">
        <v>109</v>
      </c>
      <c r="K54" s="44" t="s">
        <v>71</v>
      </c>
      <c r="L54" s="43">
        <v>12.41</v>
      </c>
    </row>
    <row r="55" ht="15">
      <c r="A55" s="23"/>
      <c r="B55" s="15"/>
      <c r="C55" s="11"/>
      <c r="D55" s="7" t="s">
        <v>28</v>
      </c>
      <c r="E55" s="42" t="s">
        <v>141</v>
      </c>
      <c r="F55" s="43">
        <v>95</v>
      </c>
      <c r="G55" s="43">
        <v>11</v>
      </c>
      <c r="H55" s="43">
        <v>7.4000000000000004</v>
      </c>
      <c r="I55" s="43">
        <v>5.5999999999999996</v>
      </c>
      <c r="J55" s="43">
        <v>233</v>
      </c>
      <c r="K55" s="44">
        <v>340.2013</v>
      </c>
      <c r="L55" s="43">
        <v>74.030000000000001</v>
      </c>
    </row>
    <row r="56" ht="1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3.2000000000000002</v>
      </c>
      <c r="H56" s="43">
        <v>6.5999999999999996</v>
      </c>
      <c r="I56" s="43">
        <v>16.399999999999999</v>
      </c>
      <c r="J56" s="43">
        <v>198</v>
      </c>
      <c r="K56" s="44">
        <v>472.19959999999998</v>
      </c>
      <c r="L56" s="43">
        <v>25.289999999999999</v>
      </c>
    </row>
    <row r="57" ht="15">
      <c r="A57" s="23"/>
      <c r="B57" s="15"/>
      <c r="C57" s="11"/>
      <c r="D57" s="7" t="s">
        <v>30</v>
      </c>
      <c r="E57" s="42" t="s">
        <v>142</v>
      </c>
      <c r="F57" s="43">
        <v>180</v>
      </c>
      <c r="G57" s="43">
        <v>8.9999999999999997e-002</v>
      </c>
      <c r="H57" s="43">
        <v>0</v>
      </c>
      <c r="I57" s="43">
        <v>11.699999999999999</v>
      </c>
      <c r="J57" s="43">
        <v>80</v>
      </c>
      <c r="K57" s="44" t="s">
        <v>72</v>
      </c>
      <c r="L57" s="43">
        <v>13.550000000000001</v>
      </c>
    </row>
    <row r="58" ht="1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3.3999999999999999</v>
      </c>
      <c r="H58" s="43">
        <v>0.40000000000000002</v>
      </c>
      <c r="I58" s="43">
        <v>22.100000000000001</v>
      </c>
      <c r="J58" s="43">
        <v>120.7</v>
      </c>
      <c r="K58" s="44" t="s">
        <v>48</v>
      </c>
      <c r="L58" s="43">
        <v>3.7999999999999998</v>
      </c>
    </row>
    <row r="59" ht="1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0.35999999999999999</v>
      </c>
      <c r="I59" s="43">
        <v>10.199999999999999</v>
      </c>
      <c r="J59" s="43">
        <v>70.299999999999997</v>
      </c>
      <c r="K59" s="44" t="s">
        <v>50</v>
      </c>
      <c r="L59" s="43">
        <v>2.52</v>
      </c>
    </row>
    <row r="60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ht="1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819.39999999999998</v>
      </c>
      <c r="K62" s="25"/>
      <c r="L62" s="19">
        <f t="shared" si="21"/>
        <v>152.26000000000002</v>
      </c>
    </row>
    <row r="63" ht="15.75" customHeight="1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291.81</v>
      </c>
    </row>
    <row r="64" ht="1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25.399999999999999</v>
      </c>
      <c r="H64" s="40">
        <v>26.899999999999999</v>
      </c>
      <c r="I64" s="40">
        <v>35</v>
      </c>
      <c r="J64" s="40">
        <v>526</v>
      </c>
      <c r="K64" s="41" t="s">
        <v>73</v>
      </c>
      <c r="L64" s="40">
        <v>107.18000000000001</v>
      </c>
    </row>
    <row r="65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ht="1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8.9999999999999997e-002</v>
      </c>
      <c r="H66" s="43">
        <v>0</v>
      </c>
      <c r="I66" s="43">
        <v>9</v>
      </c>
      <c r="J66" s="43">
        <v>36</v>
      </c>
      <c r="K66" s="44" t="s">
        <v>77</v>
      </c>
      <c r="L66" s="43">
        <v>1.8999999999999999</v>
      </c>
    </row>
    <row r="67" ht="1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7.0999999999999996</v>
      </c>
      <c r="I67" s="43">
        <v>10</v>
      </c>
      <c r="J67" s="43">
        <v>153</v>
      </c>
      <c r="K67" s="44" t="s">
        <v>75</v>
      </c>
      <c r="L67" s="43">
        <v>19.75</v>
      </c>
    </row>
    <row r="68" ht="15">
      <c r="A68" s="23"/>
      <c r="B68" s="15"/>
      <c r="C68" s="11"/>
      <c r="D68" s="7" t="s">
        <v>24</v>
      </c>
      <c r="E68" s="42" t="s">
        <v>140</v>
      </c>
      <c r="F68" s="43">
        <v>100</v>
      </c>
      <c r="G68" s="43">
        <v>0.80000000000000004</v>
      </c>
      <c r="H68" s="43">
        <v>0.20000000000000001</v>
      </c>
      <c r="I68" s="43">
        <v>7.5</v>
      </c>
      <c r="J68" s="43">
        <v>38</v>
      </c>
      <c r="K68" s="44">
        <v>112.2013</v>
      </c>
      <c r="L68" s="43">
        <v>33.75</v>
      </c>
    </row>
    <row r="69" ht="1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0.23999999999999999</v>
      </c>
      <c r="I69" s="43">
        <v>14.800000000000001</v>
      </c>
      <c r="J69" s="43">
        <v>90.299999999999997</v>
      </c>
      <c r="K69" s="44" t="s">
        <v>48</v>
      </c>
      <c r="L69" s="43">
        <v>2.5299999999999998</v>
      </c>
    </row>
    <row r="70" ht="1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1.3200000000000001</v>
      </c>
      <c r="H70" s="43">
        <v>0.23999999999999999</v>
      </c>
      <c r="I70" s="43">
        <v>6.7999999999999998</v>
      </c>
      <c r="J70" s="43">
        <v>36.200000000000003</v>
      </c>
      <c r="K70" s="44" t="s">
        <v>50</v>
      </c>
      <c r="L70" s="43">
        <v>1.6800000000000002</v>
      </c>
    </row>
    <row r="71" ht="1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32.109999999999999</v>
      </c>
      <c r="H71" s="19">
        <f t="shared" ref="H71" si="27">SUM(H64:H70)</f>
        <v>34.680000000000007</v>
      </c>
      <c r="I71" s="19">
        <f t="shared" ref="I71" si="28">SUM(I64:I70)</f>
        <v>83.099999999999994</v>
      </c>
      <c r="J71" s="19">
        <f t="shared" ref="J71:L71" si="29">SUM(J64:J70)</f>
        <v>879.5</v>
      </c>
      <c r="K71" s="25"/>
      <c r="L71" s="19">
        <f t="shared" si="29"/>
        <v>166.79000000000002</v>
      </c>
    </row>
    <row r="7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1.8999999999999999</v>
      </c>
      <c r="H72" s="43">
        <v>0.12</v>
      </c>
      <c r="I72" s="43">
        <v>3.8999999999999999</v>
      </c>
      <c r="J72" s="43">
        <v>24</v>
      </c>
      <c r="K72" s="44" t="s">
        <v>79</v>
      </c>
      <c r="L72" s="43">
        <v>26.48</v>
      </c>
    </row>
    <row r="73" ht="1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1.8999999999999999</v>
      </c>
      <c r="H73" s="43">
        <v>5.7000000000000002</v>
      </c>
      <c r="I73" s="43">
        <v>13.4</v>
      </c>
      <c r="J73" s="43">
        <v>113</v>
      </c>
      <c r="K73" s="44" t="s">
        <v>80</v>
      </c>
      <c r="L73" s="43">
        <v>13.949999999999999</v>
      </c>
    </row>
    <row r="74" ht="25.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227.59999999999999</v>
      </c>
      <c r="K74" s="44" t="s">
        <v>127</v>
      </c>
      <c r="L74" s="43">
        <v>55.93</v>
      </c>
    </row>
    <row r="75" ht="1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8.5999999999999996</v>
      </c>
      <c r="H75" s="43">
        <v>7.7999999999999998</v>
      </c>
      <c r="I75" s="43">
        <v>37.100000000000001</v>
      </c>
      <c r="J75" s="43">
        <v>253</v>
      </c>
      <c r="K75" s="44" t="s">
        <v>128</v>
      </c>
      <c r="L75" s="43">
        <v>13.779999999999999</v>
      </c>
    </row>
    <row r="76" ht="1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0.27000000000000002</v>
      </c>
      <c r="I76" s="43">
        <v>11.5</v>
      </c>
      <c r="J76" s="43">
        <v>51.299999999999997</v>
      </c>
      <c r="K76" s="44" t="s">
        <v>82</v>
      </c>
      <c r="L76" s="43">
        <v>6.7999999999999998</v>
      </c>
    </row>
    <row r="77" ht="1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3.3999999999999999</v>
      </c>
      <c r="H77" s="43">
        <v>0.40000000000000002</v>
      </c>
      <c r="I77" s="43">
        <v>22.100000000000001</v>
      </c>
      <c r="J77" s="43">
        <v>120.7</v>
      </c>
      <c r="K77" s="44" t="s">
        <v>48</v>
      </c>
      <c r="L77" s="43">
        <v>3.7999999999999998</v>
      </c>
    </row>
    <row r="78" ht="1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0.35999999999999999</v>
      </c>
      <c r="I78" s="43">
        <v>10.199999999999999</v>
      </c>
      <c r="J78" s="43">
        <v>70.299999999999997</v>
      </c>
      <c r="K78" s="44" t="s">
        <v>50</v>
      </c>
      <c r="L78" s="43">
        <v>2.52</v>
      </c>
    </row>
    <row r="79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ht="1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859.89999999999998</v>
      </c>
      <c r="K81" s="25"/>
      <c r="L81" s="19">
        <f t="shared" si="33"/>
        <v>123.25999999999999</v>
      </c>
    </row>
    <row r="8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64.230000000000004</v>
      </c>
      <c r="I82" s="32">
        <f t="shared" ref="I82" si="36">I71+I81</f>
        <v>191.39999999999998</v>
      </c>
      <c r="J82" s="32">
        <f t="shared" ref="J82:L82" si="37">J71+J81</f>
        <v>1739.4000000000001</v>
      </c>
      <c r="K82" s="32"/>
      <c r="L82" s="32">
        <f t="shared" si="37"/>
        <v>290.05000000000001</v>
      </c>
    </row>
    <row r="83" ht="1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6.7999999999999998</v>
      </c>
      <c r="H83" s="40">
        <v>10</v>
      </c>
      <c r="I83" s="40">
        <v>28.800000000000001</v>
      </c>
      <c r="J83" s="40">
        <v>232</v>
      </c>
      <c r="K83" s="41" t="s">
        <v>84</v>
      </c>
      <c r="L83" s="40">
        <v>26.93</v>
      </c>
    </row>
    <row r="84" ht="15">
      <c r="A84" s="23"/>
      <c r="B84" s="15"/>
      <c r="C84" s="11"/>
      <c r="D84" s="6" t="s">
        <v>87</v>
      </c>
      <c r="E84" s="42" t="s">
        <v>88</v>
      </c>
      <c r="F84" s="43">
        <v>20</v>
      </c>
      <c r="G84" s="43">
        <v>5.0999999999999996</v>
      </c>
      <c r="H84" s="43">
        <v>5.2000000000000002</v>
      </c>
      <c r="I84" s="43">
        <v>0</v>
      </c>
      <c r="J84" s="43">
        <v>169</v>
      </c>
      <c r="K84" s="44" t="s">
        <v>89</v>
      </c>
      <c r="L84" s="43">
        <v>20.699999999999999</v>
      </c>
    </row>
    <row r="85" ht="1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0.10000000000000001</v>
      </c>
      <c r="H85" s="43">
        <v>0</v>
      </c>
      <c r="I85" s="43">
        <v>9.6999999999999993</v>
      </c>
      <c r="J85" s="43">
        <v>36.899999999999999</v>
      </c>
      <c r="K85" s="44" t="s">
        <v>86</v>
      </c>
      <c r="L85" s="43">
        <v>4.2699999999999996</v>
      </c>
    </row>
    <row r="86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ht="15">
      <c r="A87" s="23"/>
      <c r="B87" s="15"/>
      <c r="C87" s="11"/>
      <c r="D87" s="7" t="s">
        <v>24</v>
      </c>
      <c r="E87" s="42" t="s">
        <v>138</v>
      </c>
      <c r="F87" s="43">
        <v>140</v>
      </c>
      <c r="G87" s="43">
        <v>0.40000000000000002</v>
      </c>
      <c r="H87" s="43">
        <v>0.40000000000000002</v>
      </c>
      <c r="I87" s="43">
        <v>9.8000000000000007</v>
      </c>
      <c r="J87" s="43">
        <v>47</v>
      </c>
      <c r="K87" s="44" t="s">
        <v>139</v>
      </c>
      <c r="L87" s="43">
        <v>25.52</v>
      </c>
    </row>
    <row r="88" ht="1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0.23999999999999999</v>
      </c>
      <c r="I88" s="43">
        <v>14.800000000000001</v>
      </c>
      <c r="J88" s="43">
        <v>90.299999999999997</v>
      </c>
      <c r="K88" s="44" t="s">
        <v>48</v>
      </c>
      <c r="L88" s="43">
        <v>2.5299999999999998</v>
      </c>
    </row>
    <row r="89" ht="1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1.3200000000000001</v>
      </c>
      <c r="H89" s="43">
        <v>0.23999999999999999</v>
      </c>
      <c r="I89" s="43">
        <v>7.9000000000000004</v>
      </c>
      <c r="J89" s="43">
        <v>36.200000000000003</v>
      </c>
      <c r="K89" s="44" t="s">
        <v>50</v>
      </c>
      <c r="L89" s="43">
        <v>1.6800000000000002</v>
      </c>
    </row>
    <row r="90" ht="15">
      <c r="A90" s="24"/>
      <c r="B90" s="17"/>
      <c r="C90" s="8"/>
      <c r="D90" s="18" t="s">
        <v>33</v>
      </c>
      <c r="E90" s="9"/>
      <c r="F90" s="19">
        <f>SUM(F83:F89)</f>
        <v>615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611.39999999999998</v>
      </c>
      <c r="K90" s="25"/>
      <c r="L90" s="19">
        <f t="shared" si="41"/>
        <v>81.629999999999995</v>
      </c>
    </row>
    <row r="91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0.69999999999999996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20.66</v>
      </c>
    </row>
    <row r="92" ht="1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1.8999999999999999</v>
      </c>
      <c r="H92" s="43">
        <v>5.5999999999999996</v>
      </c>
      <c r="I92" s="43">
        <v>12</v>
      </c>
      <c r="J92" s="43">
        <v>106</v>
      </c>
      <c r="K92" s="44" t="s">
        <v>91</v>
      </c>
      <c r="L92" s="43">
        <v>9.8100000000000005</v>
      </c>
    </row>
    <row r="93" ht="1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10.300000000000001</v>
      </c>
      <c r="H93" s="43">
        <v>10.699999999999999</v>
      </c>
      <c r="I93" s="43">
        <v>8</v>
      </c>
      <c r="J93" s="43">
        <v>270</v>
      </c>
      <c r="K93" s="44" t="s">
        <v>125</v>
      </c>
      <c r="L93" s="43">
        <v>62.369999999999997</v>
      </c>
    </row>
    <row r="94" ht="1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5.5999999999999996</v>
      </c>
      <c r="H94" s="43">
        <v>5.4000000000000004</v>
      </c>
      <c r="I94" s="43">
        <v>5.9000000000000004</v>
      </c>
      <c r="J94" s="43">
        <v>95</v>
      </c>
      <c r="K94" s="44" t="s">
        <v>131</v>
      </c>
      <c r="L94" s="43">
        <v>17.690000000000001</v>
      </c>
    </row>
    <row r="95" ht="1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0.45000000000000001</v>
      </c>
      <c r="H95" s="43">
        <v>0.17999999999999999</v>
      </c>
      <c r="I95" s="43">
        <v>2.7999999999999998</v>
      </c>
      <c r="J95" s="43">
        <v>74.400000000000006</v>
      </c>
      <c r="K95" s="44" t="s">
        <v>93</v>
      </c>
      <c r="L95" s="43">
        <v>14.94</v>
      </c>
    </row>
    <row r="96" ht="1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3.3999999999999999</v>
      </c>
      <c r="H96" s="43">
        <v>0.40000000000000002</v>
      </c>
      <c r="I96" s="43">
        <v>22.100000000000001</v>
      </c>
      <c r="J96" s="43">
        <v>120.7</v>
      </c>
      <c r="K96" s="44" t="s">
        <v>48</v>
      </c>
      <c r="L96" s="43">
        <v>3.7999999999999998</v>
      </c>
    </row>
    <row r="97" ht="1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0.35999999999999999</v>
      </c>
      <c r="I97" s="43">
        <v>10.199999999999999</v>
      </c>
      <c r="J97" s="43">
        <v>70.299999999999997</v>
      </c>
      <c r="K97" s="44" t="s">
        <v>50</v>
      </c>
      <c r="L97" s="43">
        <v>2.52</v>
      </c>
    </row>
    <row r="98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ht="1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24.329999999999998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750.79999999999995</v>
      </c>
      <c r="K100" s="25"/>
      <c r="L100" s="19">
        <f t="shared" si="45"/>
        <v>131.79000000000002</v>
      </c>
    </row>
    <row r="101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1390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213.42000000000002</v>
      </c>
    </row>
    <row r="10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13.300000000000001</v>
      </c>
      <c r="H102" s="40">
        <v>20.699999999999999</v>
      </c>
      <c r="I102" s="40">
        <v>3.6000000000000001</v>
      </c>
      <c r="J102" s="40">
        <v>253</v>
      </c>
      <c r="K102" s="41" t="s">
        <v>42</v>
      </c>
      <c r="L102" s="40">
        <v>41.659999999999997</v>
      </c>
    </row>
    <row r="103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ht="1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2.7999999999999998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15.359999999999999</v>
      </c>
    </row>
    <row r="105" ht="1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7.0999999999999996</v>
      </c>
      <c r="I105" s="43">
        <v>10</v>
      </c>
      <c r="J105" s="43">
        <v>153</v>
      </c>
      <c r="K105" s="44" t="s">
        <v>75</v>
      </c>
      <c r="L105" s="43">
        <v>19.75</v>
      </c>
    </row>
    <row r="106" ht="15">
      <c r="A106" s="23"/>
      <c r="B106" s="15"/>
      <c r="C106" s="11"/>
      <c r="D106" s="7" t="s">
        <v>24</v>
      </c>
      <c r="E106" s="42" t="s">
        <v>138</v>
      </c>
      <c r="F106" s="43">
        <v>100</v>
      </c>
      <c r="G106" s="43">
        <v>0.40000000000000002</v>
      </c>
      <c r="H106" s="43">
        <v>0.40000000000000002</v>
      </c>
      <c r="I106" s="43">
        <v>9.8000000000000007</v>
      </c>
      <c r="J106" s="43">
        <v>47</v>
      </c>
      <c r="K106" s="44" t="s">
        <v>139</v>
      </c>
      <c r="L106" s="43">
        <v>18.219999999999999</v>
      </c>
    </row>
    <row r="107" ht="1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0.23999999999999999</v>
      </c>
      <c r="I107" s="43">
        <v>14.800000000000001</v>
      </c>
      <c r="J107" s="43">
        <v>90.299999999999997</v>
      </c>
      <c r="K107" s="44" t="s">
        <v>48</v>
      </c>
      <c r="L107" s="43">
        <v>2.5299999999999998</v>
      </c>
    </row>
    <row r="108" ht="1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1.3200000000000001</v>
      </c>
      <c r="H108" s="43">
        <v>0.23999999999999999</v>
      </c>
      <c r="I108" s="43">
        <v>6.7999999999999998</v>
      </c>
      <c r="J108" s="43">
        <v>36.200000000000003</v>
      </c>
      <c r="K108" s="44" t="s">
        <v>50</v>
      </c>
      <c r="L108" s="43">
        <v>1.6800000000000002</v>
      </c>
    </row>
    <row r="109" ht="1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54.799999999999997</v>
      </c>
      <c r="J109" s="19">
        <f t="shared" si="50"/>
        <v>645.5</v>
      </c>
      <c r="K109" s="25"/>
      <c r="L109" s="19">
        <f t="shared" ref="L109" si="51">SUM(L102:L108)</f>
        <v>99.200000000000003</v>
      </c>
    </row>
    <row r="110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1.8999999999999999</v>
      </c>
      <c r="H110" s="43">
        <v>0.12</v>
      </c>
      <c r="I110" s="43">
        <v>3.8999999999999999</v>
      </c>
      <c r="J110" s="43">
        <v>24</v>
      </c>
      <c r="K110" s="44" t="s">
        <v>79</v>
      </c>
      <c r="L110" s="43">
        <v>26.48</v>
      </c>
    </row>
    <row r="111" ht="1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11.41</v>
      </c>
    </row>
    <row r="112" ht="15">
      <c r="A112" s="23"/>
      <c r="B112" s="15"/>
      <c r="C112" s="11"/>
      <c r="D112" s="7" t="s">
        <v>28</v>
      </c>
      <c r="E112" s="42" t="s">
        <v>143</v>
      </c>
      <c r="F112" s="43">
        <v>95</v>
      </c>
      <c r="G112" s="43">
        <v>16</v>
      </c>
      <c r="H112" s="43">
        <v>19.800000000000001</v>
      </c>
      <c r="I112" s="43">
        <v>12.9</v>
      </c>
      <c r="J112" s="43">
        <v>295</v>
      </c>
      <c r="K112" s="44" t="s">
        <v>132</v>
      </c>
      <c r="L112" s="43">
        <v>74.799999999999997</v>
      </c>
    </row>
    <row r="113" ht="1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8.5999999999999996</v>
      </c>
      <c r="H113" s="43">
        <v>7.7999999999999998</v>
      </c>
      <c r="I113" s="43">
        <v>37.100000000000001</v>
      </c>
      <c r="J113" s="43">
        <v>253</v>
      </c>
      <c r="K113" s="44" t="s">
        <v>128</v>
      </c>
      <c r="L113" s="43">
        <v>13.779999999999999</v>
      </c>
    </row>
    <row r="114" ht="1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0.40000000000000002</v>
      </c>
      <c r="H114" s="43">
        <v>0.20000000000000001</v>
      </c>
      <c r="I114" s="43">
        <v>12.699999999999999</v>
      </c>
      <c r="J114" s="43">
        <v>54</v>
      </c>
      <c r="K114" s="44" t="s">
        <v>97</v>
      </c>
      <c r="L114" s="43">
        <v>24.789999999999999</v>
      </c>
    </row>
    <row r="115" ht="1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3.3999999999999999</v>
      </c>
      <c r="H115" s="43">
        <v>0.40000000000000002</v>
      </c>
      <c r="I115" s="43">
        <v>22.100000000000001</v>
      </c>
      <c r="J115" s="43">
        <v>120.7</v>
      </c>
      <c r="K115" s="44" t="s">
        <v>48</v>
      </c>
      <c r="L115" s="43">
        <v>3.7999999999999998</v>
      </c>
    </row>
    <row r="116" ht="1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0.35999999999999999</v>
      </c>
      <c r="I116" s="43">
        <v>10.199999999999999</v>
      </c>
      <c r="J116" s="43">
        <v>70.299999999999997</v>
      </c>
      <c r="K116" s="44" t="s">
        <v>50</v>
      </c>
      <c r="L116" s="43">
        <v>2.52</v>
      </c>
    </row>
    <row r="117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ht="1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157.58000000000001</v>
      </c>
    </row>
    <row r="120" ht="15.7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1295</v>
      </c>
      <c r="G120" s="32">
        <f t="shared" ref="G120" si="54">G109+G119</f>
        <v>56.299999999999997</v>
      </c>
      <c r="H120" s="32">
        <f t="shared" ref="H120" si="55">H109+H119</f>
        <v>64.659999999999997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256.78000000000003</v>
      </c>
    </row>
    <row r="121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6.7999999999999998</v>
      </c>
      <c r="H121" s="40">
        <v>10</v>
      </c>
      <c r="I121" s="40">
        <v>28.800000000000001</v>
      </c>
      <c r="J121" s="40">
        <v>232</v>
      </c>
      <c r="K121" s="41" t="s">
        <v>60</v>
      </c>
      <c r="L121" s="40">
        <v>20.359999999999999</v>
      </c>
    </row>
    <row r="12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ht="1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3.2000000000000002</v>
      </c>
      <c r="H123" s="43">
        <v>2.6000000000000001</v>
      </c>
      <c r="I123" s="43">
        <v>22.5</v>
      </c>
      <c r="J123" s="43">
        <v>130</v>
      </c>
      <c r="K123" s="44" t="s">
        <v>46</v>
      </c>
      <c r="L123" s="43">
        <v>21.57</v>
      </c>
    </row>
    <row r="124" ht="1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8.0999999999999996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23.640000000000001</v>
      </c>
    </row>
    <row r="125" ht="15">
      <c r="A125" s="14"/>
      <c r="B125" s="15"/>
      <c r="C125" s="11"/>
      <c r="D125" s="7" t="s">
        <v>24</v>
      </c>
      <c r="E125" s="42" t="s">
        <v>140</v>
      </c>
      <c r="F125" s="43">
        <v>100</v>
      </c>
      <c r="G125" s="43">
        <v>0.80000000000000004</v>
      </c>
      <c r="H125" s="43">
        <v>0.20000000000000001</v>
      </c>
      <c r="I125" s="43">
        <v>7.5</v>
      </c>
      <c r="J125" s="43">
        <v>38</v>
      </c>
      <c r="K125" s="44" t="s">
        <v>139</v>
      </c>
      <c r="L125" s="43">
        <v>33.75</v>
      </c>
    </row>
    <row r="126" ht="1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0.23999999999999999</v>
      </c>
      <c r="I126" s="43">
        <v>14.800000000000001</v>
      </c>
      <c r="J126" s="43">
        <v>90.299999999999997</v>
      </c>
      <c r="K126" s="44" t="s">
        <v>48</v>
      </c>
      <c r="L126" s="43">
        <v>2.5299999999999998</v>
      </c>
    </row>
    <row r="127" ht="1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1.3200000000000001</v>
      </c>
      <c r="H127" s="43">
        <v>0.23999999999999999</v>
      </c>
      <c r="I127" s="43">
        <v>6.7999999999999998</v>
      </c>
      <c r="J127" s="43">
        <v>36.200000000000003</v>
      </c>
      <c r="K127" s="44" t="s">
        <v>50</v>
      </c>
      <c r="L127" s="43">
        <v>1.6800000000000002</v>
      </c>
    </row>
    <row r="128" ht="1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103.53</v>
      </c>
    </row>
    <row r="129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0.10000000000000001</v>
      </c>
      <c r="I129" s="43">
        <v>1.5</v>
      </c>
      <c r="J129" s="43">
        <v>8.4000000000000004</v>
      </c>
      <c r="K129" s="44" t="s">
        <v>52</v>
      </c>
      <c r="L129" s="43">
        <v>20.66</v>
      </c>
    </row>
    <row r="130" ht="1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1.8999999999999999</v>
      </c>
      <c r="H130" s="43">
        <v>5.7000000000000002</v>
      </c>
      <c r="I130" s="43">
        <v>13.4</v>
      </c>
      <c r="J130" s="43">
        <v>113</v>
      </c>
      <c r="K130" s="44" t="s">
        <v>100</v>
      </c>
      <c r="L130" s="43">
        <v>15.15</v>
      </c>
    </row>
    <row r="131" ht="15">
      <c r="A131" s="14"/>
      <c r="B131" s="15"/>
      <c r="C131" s="11"/>
      <c r="D131" s="7" t="s">
        <v>28</v>
      </c>
      <c r="E131" s="42" t="s">
        <v>141</v>
      </c>
      <c r="F131" s="43">
        <v>95</v>
      </c>
      <c r="G131" s="43">
        <v>11</v>
      </c>
      <c r="H131" s="43">
        <v>7.4000000000000004</v>
      </c>
      <c r="I131" s="43">
        <v>5.5999999999999996</v>
      </c>
      <c r="J131" s="43">
        <v>233</v>
      </c>
      <c r="K131" s="44" t="s">
        <v>133</v>
      </c>
      <c r="L131" s="43">
        <v>74.030000000000001</v>
      </c>
    </row>
    <row r="132" ht="1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3.2000000000000002</v>
      </c>
      <c r="H132" s="43">
        <v>6.5999999999999996</v>
      </c>
      <c r="I132" s="43">
        <v>16.399999999999999</v>
      </c>
      <c r="J132" s="43">
        <v>198</v>
      </c>
      <c r="K132" s="44" t="s">
        <v>134</v>
      </c>
      <c r="L132" s="43">
        <v>25.289999999999999</v>
      </c>
    </row>
    <row r="133" ht="1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0.45000000000000001</v>
      </c>
      <c r="H133" s="43">
        <v>0.17999999999999999</v>
      </c>
      <c r="I133" s="43">
        <v>2.7999999999999998</v>
      </c>
      <c r="J133" s="43">
        <v>14.4</v>
      </c>
      <c r="K133" s="44" t="s">
        <v>93</v>
      </c>
      <c r="L133" s="43">
        <v>14.94</v>
      </c>
    </row>
    <row r="134" ht="1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3.3999999999999999</v>
      </c>
      <c r="H134" s="43">
        <v>0.40000000000000002</v>
      </c>
      <c r="I134" s="43">
        <v>22.100000000000001</v>
      </c>
      <c r="J134" s="43">
        <v>120.7</v>
      </c>
      <c r="K134" s="44" t="s">
        <v>48</v>
      </c>
      <c r="L134" s="43">
        <v>3.7999999999999998</v>
      </c>
    </row>
    <row r="135" ht="1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0.35999999999999999</v>
      </c>
      <c r="I135" s="43">
        <v>10.199999999999999</v>
      </c>
      <c r="J135" s="43">
        <v>70.299999999999997</v>
      </c>
      <c r="K135" s="44" t="s">
        <v>50</v>
      </c>
      <c r="L135" s="43">
        <v>2.52</v>
      </c>
    </row>
    <row r="136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ht="1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757.79999999999995</v>
      </c>
      <c r="K138" s="25"/>
      <c r="L138" s="19">
        <f t="shared" ref="L138" si="61">SUM(L129:L137)</f>
        <v>156.39000000000001</v>
      </c>
    </row>
    <row r="139" ht="15.7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1320</v>
      </c>
      <c r="G139" s="32">
        <f t="shared" ref="G139" si="62">G128+G138</f>
        <v>44.950000000000003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259.92000000000002</v>
      </c>
    </row>
    <row r="140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20.600000000000001</v>
      </c>
      <c r="H140" s="43">
        <v>20.399999999999999</v>
      </c>
      <c r="I140" s="43">
        <v>48.700000000000003</v>
      </c>
      <c r="J140" s="43">
        <v>461.60000000000002</v>
      </c>
      <c r="K140" s="44" t="s">
        <v>58</v>
      </c>
      <c r="L140" s="43">
        <v>99.329999999999998</v>
      </c>
    </row>
    <row r="141" ht="15">
      <c r="A141" s="23"/>
      <c r="B141" s="15"/>
      <c r="C141" s="11"/>
      <c r="D141" s="7" t="s">
        <v>26</v>
      </c>
      <c r="E141" s="42" t="s">
        <v>63</v>
      </c>
      <c r="F141" s="43">
        <v>60</v>
      </c>
      <c r="G141" s="43">
        <v>0.69999999999999996</v>
      </c>
      <c r="H141" s="43">
        <v>0.12</v>
      </c>
      <c r="I141" s="43">
        <v>2.2999999999999998</v>
      </c>
      <c r="J141" s="43">
        <v>14.4</v>
      </c>
      <c r="K141" s="44">
        <v>106.2013</v>
      </c>
      <c r="L141" s="43">
        <v>20.66</v>
      </c>
    </row>
    <row r="142" ht="1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9.3399999999999999</v>
      </c>
    </row>
    <row r="143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ht="15">
      <c r="A145" s="23"/>
      <c r="B145" s="15"/>
      <c r="C145" s="11"/>
      <c r="D145" s="6" t="s">
        <v>31</v>
      </c>
      <c r="E145" s="42" t="s">
        <v>47</v>
      </c>
      <c r="F145" s="43">
        <v>30</v>
      </c>
      <c r="G145" s="43">
        <v>2.2999999999999998</v>
      </c>
      <c r="H145" s="43">
        <v>0.23999999999999999</v>
      </c>
      <c r="I145" s="43">
        <v>14.800000000000001</v>
      </c>
      <c r="J145" s="43">
        <v>90.299999999999997</v>
      </c>
      <c r="K145" s="44" t="s">
        <v>48</v>
      </c>
      <c r="L145" s="43">
        <v>2.5299999999999998</v>
      </c>
    </row>
    <row r="146" ht="15">
      <c r="A146" s="23"/>
      <c r="B146" s="15"/>
      <c r="C146" s="11"/>
      <c r="D146" s="6" t="s">
        <v>32</v>
      </c>
      <c r="E146" s="42" t="s">
        <v>49</v>
      </c>
      <c r="F146" s="43">
        <v>20</v>
      </c>
      <c r="G146" s="43">
        <v>1.3200000000000001</v>
      </c>
      <c r="H146" s="43">
        <v>0.23999999999999999</v>
      </c>
      <c r="I146" s="43">
        <v>6.7999999999999998</v>
      </c>
      <c r="J146" s="43">
        <v>36.200000000000003</v>
      </c>
      <c r="K146" s="44" t="s">
        <v>50</v>
      </c>
      <c r="L146" s="43">
        <v>1.6800000000000002</v>
      </c>
    </row>
    <row r="147" ht="15">
      <c r="A147" s="24"/>
      <c r="B147" s="17"/>
      <c r="C147" s="8"/>
      <c r="D147" s="18" t="s">
        <v>33</v>
      </c>
      <c r="E147" s="9"/>
      <c r="F147" s="19">
        <f>SUM(F140:F146)</f>
        <v>580</v>
      </c>
      <c r="G147" s="19">
        <f t="shared" ref="G147:J147" si="66">SUM(G140:G146)</f>
        <v>26.420000000000002</v>
      </c>
      <c r="H147" s="19">
        <f t="shared" si="66"/>
        <v>22.299999999999997</v>
      </c>
      <c r="I147" s="19">
        <f t="shared" si="66"/>
        <v>88.5</v>
      </c>
      <c r="J147" s="19">
        <f t="shared" si="66"/>
        <v>683.5</v>
      </c>
      <c r="K147" s="25"/>
      <c r="L147" s="19">
        <f t="shared" ref="L147" si="67">SUM(L140:L146)</f>
        <v>133.53999999999999</v>
      </c>
    </row>
    <row r="148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0.69999999999999996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20.66</v>
      </c>
    </row>
    <row r="149" ht="1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7.4000000000000004</v>
      </c>
      <c r="H149" s="43">
        <v>5.7999999999999998</v>
      </c>
      <c r="I149" s="43">
        <v>12.800000000000001</v>
      </c>
      <c r="J149" s="43">
        <v>133</v>
      </c>
      <c r="K149" s="44" t="s">
        <v>103</v>
      </c>
      <c r="L149" s="43">
        <v>44</v>
      </c>
    </row>
    <row r="150" ht="1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20.600000000000001</v>
      </c>
      <c r="H150" s="43">
        <v>20.399999999999999</v>
      </c>
      <c r="I150" s="43">
        <v>48.700000000000003</v>
      </c>
      <c r="J150" s="43">
        <v>461.60000000000002</v>
      </c>
      <c r="K150" s="44" t="s">
        <v>58</v>
      </c>
      <c r="L150" s="43">
        <v>99.329999999999998</v>
      </c>
    </row>
    <row r="151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ht="1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0.29999999999999999</v>
      </c>
      <c r="H152" s="43">
        <v>0</v>
      </c>
      <c r="I152" s="43">
        <v>9.0999999999999996</v>
      </c>
      <c r="J152" s="43">
        <v>37</v>
      </c>
      <c r="K152" s="44" t="s">
        <v>66</v>
      </c>
      <c r="L152" s="43">
        <v>6.7999999999999998</v>
      </c>
    </row>
    <row r="153" ht="1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3.3999999999999999</v>
      </c>
      <c r="H153" s="43">
        <v>0.40000000000000002</v>
      </c>
      <c r="I153" s="43">
        <v>22.100000000000001</v>
      </c>
      <c r="J153" s="43">
        <v>120.7</v>
      </c>
      <c r="K153" s="44" t="s">
        <v>48</v>
      </c>
      <c r="L153" s="43">
        <v>3.7999999999999998</v>
      </c>
    </row>
    <row r="154" ht="1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0.35999999999999999</v>
      </c>
      <c r="I154" s="43">
        <v>10.199999999999999</v>
      </c>
      <c r="J154" s="43">
        <v>70.299999999999997</v>
      </c>
      <c r="K154" s="44" t="s">
        <v>50</v>
      </c>
      <c r="L154" s="43">
        <v>2.52</v>
      </c>
    </row>
    <row r="155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ht="1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27.079999999999998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177.11000000000004</v>
      </c>
    </row>
    <row r="158" ht="15.7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1365</v>
      </c>
      <c r="G158" s="32">
        <f t="shared" ref="G158" si="70">G147+G157</f>
        <v>60.800000000000004</v>
      </c>
      <c r="H158" s="32">
        <f t="shared" ref="H158" si="71">H147+H157</f>
        <v>49.379999999999995</v>
      </c>
      <c r="I158" s="32">
        <f t="shared" ref="I158" si="72">I147+I157</f>
        <v>193.69999999999999</v>
      </c>
      <c r="J158" s="32">
        <f t="shared" ref="J158:L158" si="73">J147+J157</f>
        <v>1520.5</v>
      </c>
      <c r="K158" s="32"/>
      <c r="L158" s="32">
        <f t="shared" si="73"/>
        <v>310.65000000000003</v>
      </c>
    </row>
    <row r="159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25.399999999999999</v>
      </c>
      <c r="H159" s="40">
        <v>26.899999999999999</v>
      </c>
      <c r="I159" s="40">
        <v>35</v>
      </c>
      <c r="J159" s="40">
        <v>526</v>
      </c>
      <c r="K159" s="41" t="s">
        <v>73</v>
      </c>
      <c r="L159" s="40">
        <v>108.06</v>
      </c>
    </row>
    <row r="160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ht="1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0.10000000000000001</v>
      </c>
      <c r="H161" s="43">
        <v>0</v>
      </c>
      <c r="I161" s="43">
        <v>9.6999999999999993</v>
      </c>
      <c r="J161" s="43">
        <v>36.899999999999999</v>
      </c>
      <c r="K161" s="44" t="s">
        <v>86</v>
      </c>
      <c r="L161" s="43">
        <v>4.2699999999999996</v>
      </c>
    </row>
    <row r="16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ht="15">
      <c r="A163" s="23"/>
      <c r="B163" s="15"/>
      <c r="C163" s="11"/>
      <c r="D163" s="7" t="s">
        <v>24</v>
      </c>
      <c r="E163" s="42" t="s">
        <v>138</v>
      </c>
      <c r="F163" s="43">
        <v>100</v>
      </c>
      <c r="G163" s="43">
        <v>0.40000000000000002</v>
      </c>
      <c r="H163" s="43">
        <v>0.40000000000000002</v>
      </c>
      <c r="I163" s="43">
        <v>9.8000000000000007</v>
      </c>
      <c r="J163" s="43">
        <v>47</v>
      </c>
      <c r="K163" s="44" t="s">
        <v>139</v>
      </c>
      <c r="L163" s="43">
        <v>18.219999999999999</v>
      </c>
    </row>
    <row r="164" ht="1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0.23999999999999999</v>
      </c>
      <c r="I164" s="43">
        <v>14.800000000000001</v>
      </c>
      <c r="J164" s="43">
        <v>90.299999999999997</v>
      </c>
      <c r="K164" s="44" t="s">
        <v>48</v>
      </c>
      <c r="L164" s="43">
        <v>2.5299999999999998</v>
      </c>
    </row>
    <row r="165" ht="1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1.3200000000000001</v>
      </c>
      <c r="H165" s="43">
        <v>0.23999999999999999</v>
      </c>
      <c r="I165" s="43">
        <v>6.7999999999999998</v>
      </c>
      <c r="J165" s="43">
        <v>36.200000000000003</v>
      </c>
      <c r="K165" s="44" t="s">
        <v>50</v>
      </c>
      <c r="L165" s="43">
        <v>1.6800000000000002</v>
      </c>
    </row>
    <row r="166" ht="1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736.39999999999998</v>
      </c>
      <c r="K166" s="25"/>
      <c r="L166" s="19">
        <f t="shared" ref="L166" si="75">SUM(L159:L165)</f>
        <v>134.76000000000002</v>
      </c>
    </row>
    <row r="167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2.1000000000000001</v>
      </c>
      <c r="H167" s="43">
        <v>0.90000000000000002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ht="1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3.3999999999999999</v>
      </c>
      <c r="I168" s="43">
        <v>12.1</v>
      </c>
      <c r="J168" s="43">
        <v>86</v>
      </c>
      <c r="K168" s="44" t="s">
        <v>54</v>
      </c>
      <c r="L168" s="43">
        <v>7.7999999999999998</v>
      </c>
    </row>
    <row r="169" ht="15">
      <c r="A169" s="23"/>
      <c r="B169" s="15"/>
      <c r="C169" s="11"/>
      <c r="D169" s="7" t="s">
        <v>28</v>
      </c>
      <c r="E169" s="42" t="s">
        <v>135</v>
      </c>
      <c r="F169" s="43">
        <v>95</v>
      </c>
      <c r="G169" s="43">
        <v>15.5</v>
      </c>
      <c r="H169" s="43">
        <v>11.9</v>
      </c>
      <c r="I169" s="43">
        <v>3.7000000000000002</v>
      </c>
      <c r="J169" s="43">
        <v>184</v>
      </c>
      <c r="K169" s="44" t="s">
        <v>137</v>
      </c>
      <c r="L169" s="43">
        <v>59.630000000000003</v>
      </c>
    </row>
    <row r="170" ht="1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5.7000000000000002</v>
      </c>
      <c r="H170" s="43">
        <v>6.7000000000000002</v>
      </c>
      <c r="I170" s="43">
        <v>29</v>
      </c>
      <c r="J170" s="43">
        <v>145</v>
      </c>
      <c r="K170" s="44" t="s">
        <v>136</v>
      </c>
      <c r="L170" s="43">
        <v>19.030000000000001</v>
      </c>
    </row>
    <row r="171" ht="1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0.20000000000000001</v>
      </c>
      <c r="I171" s="43">
        <v>9.0999999999999996</v>
      </c>
      <c r="J171" s="43">
        <v>40</v>
      </c>
      <c r="K171" s="44" t="s">
        <v>97</v>
      </c>
      <c r="L171" s="43">
        <v>9.6400000000000006</v>
      </c>
    </row>
    <row r="172" ht="1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3.3999999999999999</v>
      </c>
      <c r="H172" s="43">
        <v>0.40000000000000002</v>
      </c>
      <c r="I172" s="43">
        <v>22.100000000000001</v>
      </c>
      <c r="J172" s="43">
        <v>120.7</v>
      </c>
      <c r="K172" s="44" t="s">
        <v>48</v>
      </c>
      <c r="L172" s="43">
        <v>3.7999999999999998</v>
      </c>
    </row>
    <row r="173" ht="1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0.35999999999999999</v>
      </c>
      <c r="I173" s="43">
        <v>10.199999999999999</v>
      </c>
      <c r="J173" s="43">
        <v>70.299999999999997</v>
      </c>
      <c r="K173" s="44" t="s">
        <v>50</v>
      </c>
      <c r="L173" s="43">
        <v>2.52</v>
      </c>
    </row>
    <row r="174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ht="1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98.200000000000003</v>
      </c>
      <c r="J176" s="19">
        <f t="shared" si="76"/>
        <v>712</v>
      </c>
      <c r="K176" s="25"/>
      <c r="L176" s="19">
        <f t="shared" ref="L176" si="77">SUM(L167:L175)</f>
        <v>122.81999999999999</v>
      </c>
    </row>
    <row r="177" ht="15.7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174.30000000000001</v>
      </c>
      <c r="J177" s="32">
        <f t="shared" ref="J177:L177" si="81">J166+J176</f>
        <v>1448.4000000000001</v>
      </c>
      <c r="K177" s="32"/>
      <c r="L177" s="32">
        <f t="shared" si="81"/>
        <v>257.58000000000004</v>
      </c>
    </row>
    <row r="178" ht="15">
      <c r="A178" s="20">
        <v>2</v>
      </c>
      <c r="B178" s="21">
        <v>5</v>
      </c>
      <c r="C178" s="22" t="s">
        <v>20</v>
      </c>
      <c r="D178" s="5" t="s">
        <v>21</v>
      </c>
      <c r="E178" s="42" t="s">
        <v>122</v>
      </c>
      <c r="F178" s="43">
        <v>150</v>
      </c>
      <c r="G178" s="43">
        <v>8.5999999999999996</v>
      </c>
      <c r="H178" s="43">
        <v>7.7999999999999998</v>
      </c>
      <c r="I178" s="43">
        <v>37.100000000000001</v>
      </c>
      <c r="J178" s="43">
        <v>253</v>
      </c>
      <c r="K178" s="44" t="s">
        <v>125</v>
      </c>
      <c r="L178" s="43">
        <v>13.779999999999999</v>
      </c>
    </row>
    <row r="179" ht="15">
      <c r="A179" s="23"/>
      <c r="B179" s="15"/>
      <c r="C179" s="11"/>
      <c r="D179" s="6" t="s">
        <v>21</v>
      </c>
      <c r="E179" s="42" t="s">
        <v>123</v>
      </c>
      <c r="F179" s="43">
        <v>95</v>
      </c>
      <c r="G179" s="43">
        <v>13.5</v>
      </c>
      <c r="H179" s="43">
        <v>13.699999999999999</v>
      </c>
      <c r="I179" s="43">
        <v>8.4000000000000004</v>
      </c>
      <c r="J179" s="43">
        <v>207</v>
      </c>
      <c r="K179" s="44" t="s">
        <v>124</v>
      </c>
      <c r="L179" s="43">
        <v>64.980000000000004</v>
      </c>
    </row>
    <row r="180" ht="1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2.8999999999999999</v>
      </c>
      <c r="H180" s="43">
        <v>2.3999999999999999</v>
      </c>
      <c r="I180" s="43">
        <v>5.2999999999999998</v>
      </c>
      <c r="J180" s="43">
        <v>35</v>
      </c>
      <c r="K180" s="44" t="s">
        <v>109</v>
      </c>
      <c r="L180" s="43">
        <v>17.5</v>
      </c>
    </row>
    <row r="181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ht="15">
      <c r="A183" s="23"/>
      <c r="B183" s="15"/>
      <c r="C183" s="11"/>
      <c r="D183" s="7" t="s">
        <v>26</v>
      </c>
      <c r="E183" s="42" t="s">
        <v>51</v>
      </c>
      <c r="F183" s="43">
        <v>60</v>
      </c>
      <c r="G183" s="43">
        <v>0.5</v>
      </c>
      <c r="H183" s="43">
        <v>0.10000000000000001</v>
      </c>
      <c r="I183" s="43">
        <v>1.5</v>
      </c>
      <c r="J183" s="43">
        <v>8.4000000000000004</v>
      </c>
      <c r="K183" s="44" t="s">
        <v>52</v>
      </c>
      <c r="L183" s="43">
        <v>20.66</v>
      </c>
    </row>
    <row r="184" ht="15">
      <c r="A184" s="23"/>
      <c r="B184" s="15"/>
      <c r="C184" s="11"/>
      <c r="D184" s="6" t="s">
        <v>31</v>
      </c>
      <c r="E184" s="42" t="s">
        <v>47</v>
      </c>
      <c r="F184" s="43">
        <v>30</v>
      </c>
      <c r="G184" s="43">
        <v>2.2999999999999998</v>
      </c>
      <c r="H184" s="43">
        <v>0.23999999999999999</v>
      </c>
      <c r="I184" s="43">
        <v>14.800000000000001</v>
      </c>
      <c r="J184" s="43">
        <v>90.299999999999997</v>
      </c>
      <c r="K184" s="44" t="s">
        <v>48</v>
      </c>
      <c r="L184" s="43">
        <v>2.5299999999999998</v>
      </c>
    </row>
    <row r="185" ht="15">
      <c r="A185" s="23"/>
      <c r="B185" s="15"/>
      <c r="C185" s="11"/>
      <c r="D185" s="6" t="s">
        <v>32</v>
      </c>
      <c r="E185" s="42" t="s">
        <v>49</v>
      </c>
      <c r="F185" s="43">
        <v>20</v>
      </c>
      <c r="G185" s="43">
        <v>1.3200000000000001</v>
      </c>
      <c r="H185" s="43">
        <v>0.23999999999999999</v>
      </c>
      <c r="I185" s="43">
        <v>6.7999999999999998</v>
      </c>
      <c r="J185" s="43">
        <v>36.200000000000003</v>
      </c>
      <c r="K185" s="44" t="s">
        <v>50</v>
      </c>
      <c r="L185" s="43">
        <v>1.6800000000000002</v>
      </c>
    </row>
    <row r="186" ht="15.75" customHeight="1">
      <c r="A186" s="24"/>
      <c r="B186" s="17"/>
      <c r="C186" s="8"/>
      <c r="D186" s="18" t="s">
        <v>33</v>
      </c>
      <c r="E186" s="9"/>
      <c r="F186" s="19">
        <f>SUM(F178:F185)</f>
        <v>535</v>
      </c>
      <c r="G186" s="19">
        <f>SUM(G178:G185)</f>
        <v>29.120000000000001</v>
      </c>
      <c r="H186" s="19">
        <f>SUM(H178:H185)</f>
        <v>24.479999999999997</v>
      </c>
      <c r="I186" s="19">
        <f>SUM(I178:I185)</f>
        <v>73.899999999999991</v>
      </c>
      <c r="J186" s="19">
        <f>SUM(J178:J185)</f>
        <v>629.89999999999998</v>
      </c>
      <c r="K186" s="25"/>
      <c r="L186" s="19">
        <f>SUM(L178:L185)</f>
        <v>121.13000000000001</v>
      </c>
    </row>
    <row r="187" ht="1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 t="s">
        <v>51</v>
      </c>
      <c r="F187" s="43">
        <v>60</v>
      </c>
      <c r="G187" s="43">
        <v>0.5</v>
      </c>
      <c r="H187" s="43">
        <v>0.10000000000000001</v>
      </c>
      <c r="I187" s="43">
        <v>1.5</v>
      </c>
      <c r="J187" s="43">
        <v>8.4000000000000004</v>
      </c>
      <c r="K187" s="44" t="s">
        <v>52</v>
      </c>
      <c r="L187" s="43">
        <v>20.66</v>
      </c>
    </row>
    <row r="188" ht="15">
      <c r="A188" s="23"/>
      <c r="B188" s="15"/>
      <c r="C188" s="11"/>
      <c r="D188" s="7" t="s">
        <v>27</v>
      </c>
      <c r="E188" s="42" t="s">
        <v>110</v>
      </c>
      <c r="F188" s="43">
        <v>210</v>
      </c>
      <c r="G188" s="43">
        <v>1.7</v>
      </c>
      <c r="H188" s="43">
        <v>5.5</v>
      </c>
      <c r="I188" s="43">
        <v>6.5999999999999996</v>
      </c>
      <c r="J188" s="43">
        <v>82</v>
      </c>
      <c r="K188" s="44" t="s">
        <v>111</v>
      </c>
      <c r="L188" s="43">
        <v>11.25</v>
      </c>
    </row>
    <row r="189" ht="15">
      <c r="A189" s="23"/>
      <c r="B189" s="15"/>
      <c r="C189" s="11"/>
      <c r="D189" s="7" t="s">
        <v>28</v>
      </c>
      <c r="E189" s="42" t="s">
        <v>123</v>
      </c>
      <c r="F189" s="43">
        <v>95</v>
      </c>
      <c r="G189" s="43">
        <v>13.5</v>
      </c>
      <c r="H189" s="43">
        <v>13.699999999999999</v>
      </c>
      <c r="I189" s="43">
        <v>8.4000000000000004</v>
      </c>
      <c r="J189" s="43">
        <v>207</v>
      </c>
      <c r="K189" s="44" t="s">
        <v>124</v>
      </c>
      <c r="L189" s="43">
        <v>64.980000000000004</v>
      </c>
    </row>
    <row r="190" ht="15">
      <c r="A190" s="23"/>
      <c r="B190" s="15"/>
      <c r="C190" s="11"/>
      <c r="D190" s="7" t="s">
        <v>29</v>
      </c>
      <c r="E190" s="42" t="s">
        <v>122</v>
      </c>
      <c r="F190" s="43">
        <v>150</v>
      </c>
      <c r="G190" s="43">
        <v>8.5999999999999996</v>
      </c>
      <c r="H190" s="43">
        <v>7.7999999999999998</v>
      </c>
      <c r="I190" s="43">
        <v>37.100000000000001</v>
      </c>
      <c r="J190" s="43">
        <v>253</v>
      </c>
      <c r="K190" s="44" t="s">
        <v>125</v>
      </c>
      <c r="L190" s="43">
        <v>13.779999999999999</v>
      </c>
    </row>
    <row r="191" ht="15">
      <c r="A191" s="23"/>
      <c r="B191" s="15"/>
      <c r="C191" s="11"/>
      <c r="D191" s="7" t="s">
        <v>30</v>
      </c>
      <c r="E191" s="42" t="s">
        <v>142</v>
      </c>
      <c r="F191" s="43">
        <v>180</v>
      </c>
      <c r="G191" s="43">
        <v>8.9999999999999997e-002</v>
      </c>
      <c r="H191" s="43">
        <v>0</v>
      </c>
      <c r="I191" s="43">
        <v>11.699999999999999</v>
      </c>
      <c r="J191" s="43">
        <v>50</v>
      </c>
      <c r="K191" s="44" t="s">
        <v>72</v>
      </c>
      <c r="L191" s="43">
        <v>12.550000000000001</v>
      </c>
    </row>
    <row r="192" ht="15">
      <c r="A192" s="23"/>
      <c r="B192" s="15"/>
      <c r="C192" s="11"/>
      <c r="D192" s="7" t="s">
        <v>31</v>
      </c>
      <c r="E192" s="42" t="s">
        <v>47</v>
      </c>
      <c r="F192" s="43">
        <v>45</v>
      </c>
      <c r="G192" s="43">
        <v>3.3999999999999999</v>
      </c>
      <c r="H192" s="43">
        <v>0.40000000000000002</v>
      </c>
      <c r="I192" s="43">
        <v>22.100000000000001</v>
      </c>
      <c r="J192" s="43">
        <v>120.7</v>
      </c>
      <c r="K192" s="44" t="s">
        <v>48</v>
      </c>
      <c r="L192" s="43">
        <v>3.7999999999999998</v>
      </c>
    </row>
    <row r="193" ht="15">
      <c r="A193" s="23"/>
      <c r="B193" s="15"/>
      <c r="C193" s="11"/>
      <c r="D193" s="7" t="s">
        <v>32</v>
      </c>
      <c r="E193" s="42" t="s">
        <v>49</v>
      </c>
      <c r="F193" s="43">
        <v>30</v>
      </c>
      <c r="G193" s="43">
        <v>1.98</v>
      </c>
      <c r="H193" s="43">
        <v>0.35999999999999999</v>
      </c>
      <c r="I193" s="43">
        <v>10.199999999999999</v>
      </c>
      <c r="J193" s="43">
        <v>70.299999999999997</v>
      </c>
      <c r="K193" s="44" t="s">
        <v>50</v>
      </c>
      <c r="L193" s="43">
        <v>2.52</v>
      </c>
    </row>
    <row r="194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ht="15">
      <c r="A196" s="24"/>
      <c r="B196" s="17"/>
      <c r="C196" s="8"/>
      <c r="D196" s="18" t="s">
        <v>33</v>
      </c>
      <c r="E196" s="9"/>
      <c r="F196" s="19">
        <f>SUM(F187:F195)</f>
        <v>770</v>
      </c>
      <c r="G196" s="19">
        <f t="shared" ref="G196:J196" si="82">SUM(G187:G195)</f>
        <v>29.769999999999996</v>
      </c>
      <c r="H196" s="19">
        <f t="shared" si="82"/>
        <v>27.859999999999996</v>
      </c>
      <c r="I196" s="19">
        <f t="shared" si="82"/>
        <v>97.600000000000009</v>
      </c>
      <c r="J196" s="19">
        <f t="shared" si="82"/>
        <v>791.39999999999998</v>
      </c>
      <c r="K196" s="25"/>
      <c r="L196" s="19">
        <f t="shared" ref="L196" si="83">SUM(L187:L195)</f>
        <v>129.53999999999999</v>
      </c>
    </row>
    <row r="197" ht="15.75">
      <c r="A197" s="29">
        <f>A178</f>
        <v>2</v>
      </c>
      <c r="B197" s="30">
        <f>B178</f>
        <v>5</v>
      </c>
      <c r="C197" s="53" t="s">
        <v>4</v>
      </c>
      <c r="D197" s="54"/>
      <c r="E197" s="31"/>
      <c r="F197" s="32">
        <f>F186+F196</f>
        <v>1305</v>
      </c>
      <c r="G197" s="32">
        <f t="shared" ref="G197" si="84">G186+G196</f>
        <v>58.890000000000001</v>
      </c>
      <c r="H197" s="32">
        <f t="shared" ref="H197" si="85">H186+H196</f>
        <v>52.339999999999989</v>
      </c>
      <c r="I197" s="32">
        <f t="shared" ref="I197" si="86">I186+I196</f>
        <v>171.5</v>
      </c>
      <c r="J197" s="32">
        <f t="shared" ref="J197:L197" si="87">J186+J196</f>
        <v>1421.3</v>
      </c>
      <c r="K197" s="32"/>
      <c r="L197" s="32">
        <f t="shared" si="87"/>
        <v>250.67000000000002</v>
      </c>
    </row>
    <row r="198" ht="13.5">
      <c r="A198" s="27"/>
      <c r="B198" s="28"/>
      <c r="C198" s="55" t="s">
        <v>5</v>
      </c>
      <c r="D198" s="55"/>
      <c r="E198" s="55"/>
      <c r="F198" s="34">
        <f>(F24+F43+F63+F82+F101+F120+F139+F158+F177+F197)/(IF(F24=0,0,1)+IF(F43=0,0,1)+IF(F63=0,0,1)+IF(F82=0,0,1)+IF(F101=0,0,1)+IF(F120=0,0,1)+IF(F139=0,0,1)+IF(F158=0,0,1)+IF(F177=0,0,1)+IF(F197=0,0,1))</f>
        <v>1330</v>
      </c>
      <c r="G198" s="34">
        <f>(G24+G43+G63+G82+G101+G120+G139+G158+G177+G197)/(IF(G24=0,0,1)+IF(G43=0,0,1)+IF(G63=0,0,1)+IF(G82=0,0,1)+IF(G101=0,0,1)+IF(G120=0,0,1)+IF(G139=0,0,1)+IF(G158=0,0,1)+IF(G177=0,0,1)+IF(G197=0,0,1))</f>
        <v>53.561999999999998</v>
      </c>
      <c r="H198" s="34">
        <f>(H24+H43+H63+H82+H101+H120+H139+H158+H177+H197)/(IF(H24=0,0,1)+IF(H43=0,0,1)+IF(H63=0,0,1)+IF(H82=0,0,1)+IF(H101=0,0,1)+IF(H120=0,0,1)+IF(H139=0,0,1)+IF(H158=0,0,1)+IF(H177=0,0,1)+IF(H197=0,0,1))</f>
        <v>52.094999999999992</v>
      </c>
      <c r="I198" s="34">
        <f>(I24+I43+I63+I82+I101+I120+I139+I158+I177+I197)/(IF(I24=0,0,1)+IF(I43=0,0,1)+IF(I63=0,0,1)+IF(I82=0,0,1)+IF(I101=0,0,1)+IF(I120=0,0,1)+IF(I139=0,0,1)+IF(I158=0,0,1)+IF(I177=0,0,1)+IF(I197=0,0,1))</f>
        <v>169.09</v>
      </c>
      <c r="J198" s="34">
        <f>(J24+J43+J63+J82+J101+J120+J139+J158+J177+J197)/(IF(J24=0,0,1)+IF(J43=0,0,1)+IF(J63=0,0,1)+IF(J82=0,0,1)+IF(J101=0,0,1)+IF(J120=0,0,1)+IF(J139=0,0,1)+IF(J158=0,0,1)+IF(J177=0,0,1)+IF(J197=0,0,1))</f>
        <v>1496.3299999999997</v>
      </c>
      <c r="K198" s="34"/>
      <c r="L198" s="34">
        <f>(L24+L43+L63+L82+L101+L120+L139+L158+L177+L197)/(IF(L24=0,0,1)+IF(L43=0,0,1)+IF(L63=0,0,1)+IF(L82=0,0,1)+IF(L101=0,0,1)+IF(L120=0,0,1)+IF(L139=0,0,1)+IF(L158=0,0,1)+IF(L177=0,0,1)+IF(L197=0,0,1))</f>
        <v>262.649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69999999999999996" right="0.69999999999999996" top="0.75" bottom="0.75" header="0.29999999999999999" footer="0.29999999999999999"/>
  <pageSetup paperSize="9" scale="5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2025-01-22T10:42:41Z</cp:lastPrinted>
  <dcterms:created xsi:type="dcterms:W3CDTF">2022-05-16T14:23:56Z</dcterms:created>
  <dcterms:modified xsi:type="dcterms:W3CDTF">2025-03-13T06:59:07Z</dcterms:modified>
</cp:coreProperties>
</file>